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765"/>
  </bookViews>
  <sheets>
    <sheet name="Ponuda" sheetId="1" r:id="rId1"/>
  </sheets>
  <definedNames>
    <definedName name="_xlnm.Print_Area" localSheetId="0">Ponuda!$A$1:$H$40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C10" i="1" l="1"/>
  <c r="H34" i="1" l="1"/>
  <c r="H35" i="1" l="1"/>
  <c r="H36" i="1" s="1"/>
</calcChain>
</file>

<file path=xl/sharedStrings.xml><?xml version="1.0" encoding="utf-8"?>
<sst xmlns="http://schemas.openxmlformats.org/spreadsheetml/2006/main" count="56" uniqueCount="55">
  <si>
    <t>Varaždin,</t>
  </si>
  <si>
    <t>Br.</t>
  </si>
  <si>
    <t>Slika</t>
  </si>
  <si>
    <t>Opis</t>
  </si>
  <si>
    <t>Količina</t>
  </si>
  <si>
    <t>Popust (%)</t>
  </si>
  <si>
    <t>Ukupna cijena</t>
  </si>
  <si>
    <t>1.</t>
  </si>
  <si>
    <t>2.</t>
  </si>
  <si>
    <t>3.</t>
  </si>
  <si>
    <t>7.</t>
  </si>
  <si>
    <t>SVEUKUPNO:</t>
  </si>
  <si>
    <t>PDV (25%):</t>
  </si>
  <si>
    <t>Jed. cijena</t>
  </si>
  <si>
    <t>Jed.cijena s popustom</t>
  </si>
  <si>
    <t>Prav./fiz. osoba:</t>
  </si>
  <si>
    <t>Adresa:</t>
  </si>
  <si>
    <t>4.</t>
  </si>
  <si>
    <t>OIB:</t>
  </si>
  <si>
    <t>Usluga</t>
  </si>
  <si>
    <t>UKUPNO:</t>
  </si>
  <si>
    <t>10.</t>
  </si>
  <si>
    <t>11.</t>
  </si>
  <si>
    <t>12.</t>
  </si>
  <si>
    <t>PONUDA SUSTAVA IP VIDEO NADZORA</t>
  </si>
  <si>
    <t>Izrada zakonom propisane dokumentacije.</t>
  </si>
  <si>
    <t>14.</t>
  </si>
  <si>
    <t>15.</t>
  </si>
  <si>
    <r>
      <t>F/UTP kabel cat 6.</t>
    </r>
    <r>
      <rPr>
        <sz val="9"/>
        <color theme="1"/>
        <rFont val="Arial"/>
        <family val="2"/>
        <charset val="238"/>
      </rPr>
      <t xml:space="preserve"> - po metru</t>
    </r>
  </si>
  <si>
    <t>5.</t>
  </si>
  <si>
    <t>6.</t>
  </si>
  <si>
    <t>8.</t>
  </si>
  <si>
    <t>13.</t>
  </si>
  <si>
    <t>Napajački kabel PPY 3x1,5 (metara)</t>
  </si>
  <si>
    <t>Montaža sustava video nadzora na objektu (kabliranje, postava kanalica, montaža kamera na određeno mjesto), programiranje sustava (snimanja,pohrane) tehničke zaštite, testiranje cijelokupnog sustava video nadzora sa podešavanjem kamera, puštanje u rad, obuka djelatnika zaduženog za sustav video nadzora.</t>
  </si>
  <si>
    <t>Objekt:</t>
  </si>
  <si>
    <r>
      <t xml:space="preserve">MikroTik </t>
    </r>
    <r>
      <rPr>
        <sz val="9"/>
        <color rgb="FF000000"/>
        <rFont val="Arial"/>
        <family val="2"/>
        <charset val="238"/>
      </rPr>
      <t>antenski nosač</t>
    </r>
  </si>
  <si>
    <r>
      <t xml:space="preserve">MikroTik </t>
    </r>
    <r>
      <rPr>
        <sz val="9"/>
        <color rgb="FF000000"/>
        <rFont val="Arial"/>
        <family val="2"/>
        <charset val="238"/>
      </rPr>
      <t>RouterBOARD SXT 5HPnD</t>
    </r>
  </si>
  <si>
    <r>
      <t xml:space="preserve">PVC kanalica </t>
    </r>
    <r>
      <rPr>
        <sz val="9"/>
        <color rgb="FF000000"/>
        <rFont val="Arial"/>
        <family val="2"/>
        <charset val="238"/>
      </rPr>
      <t>17x17mm - postavljanje po metru</t>
    </r>
  </si>
  <si>
    <t>9.</t>
  </si>
  <si>
    <t>01126367431</t>
  </si>
  <si>
    <t>Općina Sračinec</t>
  </si>
  <si>
    <t>Varaždinska ul. 188, 42209 Sračinec</t>
  </si>
  <si>
    <r>
      <t xml:space="preserve"> </t>
    </r>
    <r>
      <rPr>
        <sz val="9"/>
        <color theme="1"/>
        <rFont val="Arial"/>
        <family val="2"/>
        <charset val="238"/>
      </rPr>
      <t>TL-SG1005D, 10/100/1000 Mbps, 5-port // kod snimača</t>
    </r>
  </si>
  <si>
    <r>
      <t xml:space="preserve">OZT Totem
</t>
    </r>
    <r>
      <rPr>
        <sz val="9"/>
        <color rgb="FF000000"/>
        <rFont val="Arial"/>
        <family val="2"/>
        <charset val="238"/>
      </rPr>
      <t>Rack ormar 6U, nazidni, staklena vrata sa bravom, dim. 370x600x450mm, do 50kg, u kompletu 1 polic</t>
    </r>
  </si>
  <si>
    <t>Potrošni materijal (konektori, spojnice, vijci, tipli, vezice, nepredviđeni troškovi u materijalu, strujni kabel, vezice, ostali nespecificirani instalacijski materijal.</t>
  </si>
  <si>
    <t>Vanjska kompaktna IP video kamera, bullet kućište, rezolucije 4Mpx@25fps, kompresija H.264, H.264+, H.265, H.265+, Bit Rate 32Kbps - 16Mbps, 3 streama, objektiv 2.8 mm, osjetljivost 0.01 Lux@F1.2, True WDR 120dB, 3D DNR, IR LED dometa do 50m, microSD slot, napajanje 12VDC/PoE, 2 VCA, IP67.</t>
  </si>
  <si>
    <t>Razvodna kutija za  kamere.</t>
  </si>
  <si>
    <r>
      <rPr>
        <sz val="9"/>
        <color theme="1"/>
        <rFont val="Arial"/>
        <family val="2"/>
        <charset val="238"/>
      </rPr>
      <t>POE SWITCH 4-PORT 5 portova sa 4 Porta PoE, 100Mbit po portu</t>
    </r>
  </si>
  <si>
    <r>
      <t xml:space="preserve">OG kutija nadgradnja, </t>
    </r>
    <r>
      <rPr>
        <sz val="9"/>
        <color theme="1"/>
        <rFont val="Arial"/>
        <family val="2"/>
        <charset val="238"/>
      </rPr>
      <t>razvodna, 300x220x120mm s uvodnicom</t>
    </r>
  </si>
  <si>
    <t>HDD 4TB/SATAIII/64MB Seagate SV35</t>
  </si>
  <si>
    <t>16.</t>
  </si>
  <si>
    <t>Groblje Sračinec</t>
  </si>
  <si>
    <t>Samostojeći 8 kanalni NVR, podržava 8Mpx/6Mpx/5Mpx/4Mpx/3Mpx/1080p IP kamere, 2 x HDD, quadpleks, H.264/H.265 kompresija, brzina snimanja 8Mpx, 6Mpx, 5Mpx, 4Mpx, 3Mpx, 1080p@25fps po kanalu, HDMI 4K video izlaz, P2P, LAN, DHCP, DDNS, WEB server, mobile client, dual stream, napajanje 12 VDC, napajač u kompletu.</t>
  </si>
  <si>
    <t>Materijal - tražene specifikacije materijala i opreme iz troškovnika su okvirne i ponuditelji su u mogućnosti ponuditi materijal i opremu drugih proizvođača koje svojom kvalitetom odgovaraju ili su bolje od onih navedenih u troškovniku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</si>
</sst>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/;@"/>
    <numFmt numFmtId="165" formatCode="#,##0.00\ &quot;kn&quot;"/>
    <numFmt numFmtId="166" formatCode="#,##0.00&quot; kn&quot;"/>
  </numFmts>
  <fonts count="2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/>
    <xf numFmtId="0" fontId="16" fillId="3" borderId="4" xfId="0" applyFont="1" applyFill="1" applyBorder="1" applyAlignment="1">
      <alignment horizontal="right"/>
    </xf>
    <xf numFmtId="0" fontId="17" fillId="2" borderId="0" xfId="0" applyFont="1" applyFill="1"/>
    <xf numFmtId="0" fontId="15" fillId="3" borderId="0" xfId="0" applyFont="1" applyFill="1"/>
    <xf numFmtId="0" fontId="16" fillId="3" borderId="2" xfId="0" applyFont="1" applyFill="1" applyBorder="1"/>
    <xf numFmtId="164" fontId="15" fillId="3" borderId="0" xfId="0" applyNumberFormat="1" applyFont="1" applyFill="1" applyAlignment="1">
      <alignment horizontal="left"/>
    </xf>
    <xf numFmtId="0" fontId="14" fillId="2" borderId="0" xfId="0" applyFont="1" applyFill="1"/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right" vertical="center" wrapText="1"/>
    </xf>
    <xf numFmtId="9" fontId="16" fillId="3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1" xfId="0" applyFont="1" applyBorder="1"/>
    <xf numFmtId="0" fontId="13" fillId="0" borderId="14" xfId="0" applyFont="1" applyBorder="1"/>
    <xf numFmtId="0" fontId="16" fillId="3" borderId="1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horizontal="center" vertical="center" wrapText="1"/>
    </xf>
    <xf numFmtId="166" fontId="20" fillId="4" borderId="13" xfId="0" applyNumberFormat="1" applyFont="1" applyFill="1" applyBorder="1" applyAlignment="1">
      <alignment horizontal="right" vertical="center" wrapText="1"/>
    </xf>
    <xf numFmtId="9" fontId="20" fillId="4" borderId="13" xfId="0" applyNumberFormat="1" applyFont="1" applyFill="1" applyBorder="1" applyAlignment="1">
      <alignment horizontal="center" vertical="center" wrapText="1"/>
    </xf>
    <xf numFmtId="165" fontId="16" fillId="3" borderId="0" xfId="0" applyNumberFormat="1" applyFont="1" applyFill="1"/>
    <xf numFmtId="0" fontId="21" fillId="3" borderId="0" xfId="0" applyFont="1" applyFill="1"/>
    <xf numFmtId="0" fontId="22" fillId="3" borderId="0" xfId="0" applyFont="1" applyFill="1"/>
    <xf numFmtId="0" fontId="19" fillId="3" borderId="0" xfId="0" applyFont="1" applyFill="1" applyAlignment="1">
      <alignment horizontal="right"/>
    </xf>
    <xf numFmtId="0" fontId="18" fillId="3" borderId="0" xfId="0" applyFont="1" applyFill="1"/>
    <xf numFmtId="0" fontId="23" fillId="3" borderId="0" xfId="0" applyFont="1" applyFill="1"/>
    <xf numFmtId="0" fontId="24" fillId="3" borderId="1" xfId="0" applyFont="1" applyFill="1" applyBorder="1" applyAlignment="1">
      <alignment vertical="center" wrapText="1"/>
    </xf>
    <xf numFmtId="0" fontId="0" fillId="0" borderId="1" xfId="0" applyBorder="1"/>
    <xf numFmtId="0" fontId="10" fillId="3" borderId="5" xfId="0" applyFont="1" applyFill="1" applyBorder="1" applyAlignment="1">
      <alignment horizontal="right"/>
    </xf>
    <xf numFmtId="49" fontId="7" fillId="3" borderId="5" xfId="0" quotePrefix="1" applyNumberFormat="1" applyFont="1" applyFill="1" applyBorder="1" applyAlignment="1">
      <alignment horizontal="right" wrapText="1"/>
    </xf>
    <xf numFmtId="0" fontId="10" fillId="3" borderId="0" xfId="0" applyFont="1" applyFill="1" applyAlignment="1">
      <alignment horizontal="right"/>
    </xf>
    <xf numFmtId="0" fontId="16" fillId="3" borderId="6" xfId="0" applyFont="1" applyFill="1" applyBorder="1"/>
    <xf numFmtId="0" fontId="6" fillId="3" borderId="3" xfId="0" applyFont="1" applyFill="1" applyBorder="1"/>
    <xf numFmtId="0" fontId="11" fillId="3" borderId="0" xfId="0" applyFont="1" applyFill="1" applyAlignment="1">
      <alignment vertical="top"/>
    </xf>
    <xf numFmtId="0" fontId="3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14" fillId="2" borderId="0" xfId="0" applyFont="1" applyFill="1"/>
    <xf numFmtId="0" fontId="18" fillId="3" borderId="0" xfId="0" applyFont="1" applyFill="1" applyAlignment="1">
      <alignment horizontal="center"/>
    </xf>
    <xf numFmtId="49" fontId="4" fillId="3" borderId="4" xfId="0" applyNumberFormat="1" applyFont="1" applyFill="1" applyBorder="1" applyAlignment="1">
      <alignment horizontal="right" wrapText="1"/>
    </xf>
    <xf numFmtId="49" fontId="16" fillId="3" borderId="4" xfId="0" applyNumberFormat="1" applyFont="1" applyFill="1" applyBorder="1" applyAlignment="1">
      <alignment horizontal="right" wrapText="1"/>
    </xf>
    <xf numFmtId="49" fontId="16" fillId="3" borderId="12" xfId="0" applyNumberFormat="1" applyFont="1" applyFill="1" applyBorder="1" applyAlignment="1">
      <alignment horizontal="right" wrapText="1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49" fontId="5" fillId="3" borderId="0" xfId="0" quotePrefix="1" applyNumberFormat="1" applyFont="1" applyFill="1" applyAlignment="1">
      <alignment horizontal="right" wrapText="1"/>
    </xf>
    <xf numFmtId="49" fontId="10" fillId="3" borderId="0" xfId="0" applyNumberFormat="1" applyFont="1" applyFill="1" applyAlignment="1">
      <alignment horizontal="right" wrapText="1"/>
    </xf>
    <xf numFmtId="49" fontId="10" fillId="3" borderId="7" xfId="0" applyNumberFormat="1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10" fillId="3" borderId="0" xfId="0" applyFont="1" applyFill="1" applyAlignment="1">
      <alignment horizontal="right" wrapText="1"/>
    </xf>
    <xf numFmtId="0" fontId="10" fillId="3" borderId="7" xfId="0" applyFont="1" applyFill="1" applyBorder="1" applyAlignment="1">
      <alignment horizontal="right" wrapText="1"/>
    </xf>
    <xf numFmtId="49" fontId="1" fillId="3" borderId="5" xfId="0" applyNumberFormat="1" applyFont="1" applyFill="1" applyBorder="1" applyAlignment="1">
      <alignment horizontal="right" wrapText="1"/>
    </xf>
    <xf numFmtId="49" fontId="6" fillId="3" borderId="8" xfId="0" applyNumberFormat="1" applyFont="1" applyFill="1" applyBorder="1" applyAlignment="1">
      <alignment horizontal="right" wrapText="1"/>
    </xf>
    <xf numFmtId="0" fontId="11" fillId="3" borderId="5" xfId="0" applyFont="1" applyFill="1" applyBorder="1" applyAlignment="1">
      <alignment horizontal="left" vertical="center" wrapText="1"/>
    </xf>
    <xf numFmtId="0" fontId="16" fillId="3" borderId="0" xfId="0" applyFont="1" applyFill="1"/>
    <xf numFmtId="0" fontId="16" fillId="3" borderId="0" xfId="0" applyFont="1" applyFill="1" applyAlignment="1">
      <alignment wrapText="1"/>
    </xf>
    <xf numFmtId="0" fontId="15" fillId="3" borderId="4" xfId="0" applyFont="1" applyFill="1" applyBorder="1" applyAlignment="1">
      <alignment horizontal="right"/>
    </xf>
    <xf numFmtId="0" fontId="15" fillId="3" borderId="0" xfId="0" applyFont="1" applyFill="1" applyAlignment="1">
      <alignment horizontal="right"/>
    </xf>
    <xf numFmtId="0" fontId="8" fillId="3" borderId="9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21234" name="AutoShape 354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:a16="http://schemas.microsoft.com/office/drawing/2014/main" xmlns="" id="{00000000-0008-0000-0000-0000F2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842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21235" name="AutoShape 355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:a16="http://schemas.microsoft.com/office/drawing/2014/main" xmlns="" id="{00000000-0008-0000-0000-0000F3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842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21241" name="AutoShape 354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:a16="http://schemas.microsoft.com/office/drawing/2014/main" xmlns="" id="{00000000-0008-0000-0000-0000F9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3550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21242" name="AutoShape 355" descr="data:image/jpeg;base64,/9j/4AAQSkZJRgABAQAAAQABAAD/2wCEAAkGBxQREBUSEBQRFRAWEBAQEBQQERAPEA8VGBQWFhQSGBYYHiogGBolHBQUITEhJSkrLi4uFx8zODMsNygtLisBCgoKDg0OFBAQFywjHBwsLCwsLCwsLCwsLCwsLDcrLCwsLCwsLCwsNywsKyssLDcsLCw3KyssKyssLCsrKyssLP/AABEIAKAAoAMBEQACEQEDEQH/xAAbAAEAAgMBAQAAAAAAAAAAAAAAAQYEBQcDAv/EAD4QAAEDAgMDCAcHAgcAAAAAAAEAAgMEEQUGEgchcRMiMUFRUmGRM0JTgaHB4RUjMkNikrFy0RQWF4KTovD/xAAZAQEBAQEBAQAAAAAAAAAAAAAAAQMCBAX/xAAoEQEAAgEDAwMEAwEAAAAAAAAAAQIDERIxBBMhMkFRBRRSYTNCgSP/2gAMAwEAAhEDEQA/AO4oCAgICAgICAgICAgICAgICAgICAgICAgICAgICAgICAgICAgICAgIIQEBAQQgkICAgICAgICCLoJugjUgakAOQTdAugICAgICAgICAgICAgIIQQgh7w0EkgAdJKCiZp2m09LzYfv5AedpNmN8boui4YLiDamBkzeh7Q7gesIjNQSgICAgICAgICAgICAghB8SODQSSAB0l24DigomZtp9NS3bD9/J0WaeY08UVy3E8z1+LScmwPeCd0UNw1vEoLXlrY+5414hJYHeIYxvHF3X5Iaut4XhzKeJsUQ0xtFgAiMtAQEBAQEBAQEBAQQSgXQec07WAueQ0DrcbBBRMy7U6amuyAcvIO6bMHvQctxbM9di8nJsa97b+jiuGN4lFWvLOx5zrPr5LDpEUfzcg6thGDw0rNFPG1jf0jeeJRGwsgBAQSgICAgICAgEoF0C6DExDEIoGl0r2sHWXEBBzbMm1+KO7aNnKEfmPOlg91kHO6jEsQxd+kCWW/qtu2JvvRV2yzsc6H18lx0iKMWA4u60R1LCsKhpmBkEbWNHYN/vKDORAlNVLoIc+3Tu47kTXTzLzhqGvvoc11umxBspEpW9bcPcKuhAQEBAQEEFBXcdznSUgPKytLu4w6neSDmOYtsMrubSxiJvecdTz7rIqs0eD4hikgOmRzSd75SWxj+6Do2XNj8EVn1j+Wf06Wt0Rj4m6Do1FRRwt0xMaxo6A0AKJqyUmdB4T1TGfic0cSAs5y0j3czMR51amszXSx9MoJ/Tzv4U7vxDC/V4q/2aOr2jRN9FG53i52kfELmctvh5LfVMdeIaafPNVLuiYG8N5WNsn5XZ/e9Rk8Y6MYUFdUm7zKfH8IWU5fwrMy6joupy+u+i15Ly9JSve5x5rgNxNyT2r04Jyz/JD6OHBXDXbE6rivU1Vw5tjHqO8/oudwj/ADdH3Hef0TcPk5vZ7N3n9E3KDNzfZu8/om5Hw7O9PG0vqCImg2bc6iU1FWxrbJCwWpYnSHqc88m0eO8b11/goOI5zxDEHcmx0hBO6OFp/lP9dcNpguyiqnIdUvbA07951yH3Licla82F/wAGyXhtDZxDZJB60pDnLzW63DX3c66fpvJ82U0QsHDd1NAaFx99WeIljbqMVebNLV7R4h+BhPE7k72W3EaPHf6nhjxpMtPUZ/qH7omfAlc/9Pe7KevzZPGPGx+XxKp6BIB4bgppH7lNnWZPEzo9oMj1UpvK+1+nUSStIpM8QsfTLW9eRt6TZwweklJ8AF32ck82ejH9NwV58t5R5OpY+hlz4rqOmr7+Xrphx19NYhuKfD449zGNHuWlMNI4hprEMkBaaRBrqBU0fQQczfa6z8D5NkEWCCdyq8tHnTDmT0wa+4DXtdu6ehcXmYjWHFskUjzCt0uDUMQBkZK8/qNmnwXgyT1V50idIeW/XxHppLdQZ2ZTs0UzYogO6Rcjx61z9jkn15Jeaev6ifTRgV2eC8WMxPg3pXdfp2P38ubfeZY8zo09TmgHvE+JsvVTpIrxCfZWt68iaXMrAfvIHPHg+1/gtftoa1+n4I/bfUmeKaPe3Dmk9rpQfkuo6aPl6q0x19m4ptqYb+CiY3g8f2XcYKw0jLEMobW3dVM3/k+i07cJ3nydrMnVTsHF/wBFe3+077zO1ac/lRed07UfKd/4gO1KoP5UfxV7cHemf6vn/U+p7kfkVZx1Tv2/FI2m1Xdj8ikYq/J3rfC6ZDzHLWtkMzQ0NIDdPX0rK0RDalpn2W0Ll25K+rF1jqvl8/4sJqmkvl1YE1XSUirHamq7ZarNUrn0jxEHa+kBouT7lYnVztlzuPFJx6ziR1OabjiF34dafpsqbOU8e7TAf6o96vg1mG3g2juG59FRv8dNirE6JrE8tlR7R6In77DYwO1h+iusp4bikz5gzzzqbRxbq+SbpTSG7pcfwOTo5Mf1NLU3Sm2G5p48JeOaaU/7mhTcu2Phs6bBqF3o44HcLFXdJtj4ZQwKnH5Mf7Qm6U0j4T9i0/sY/wBoTdK7YfQweD2Uf7Qmqp+y4fZR/tCmsh9mQ+yZ5DcrrI94IGsFmANHYBZQ8vcIKs7ItMfafuC42LufAyFTdsnmE2LuSMh03a/zCbDcHIVN2yeYTam5k4ZlGGnlErC/UBYBxBartXc9MWyrS1IPKxNufWaLH4JNCLaKPjWyFhuaeTg2Rt/+y4mkw0jJHu5/jWQKim9JG4DqLOew+S5m0w621sx6MQtGmppOUb34naZG+YKRlg7CwUGWMHqgGx1M8Ep9Wawbw32WkWr8sppMNlJsP1C8VW0jpF49V/eHKuWpqdjNa38D4n8Do+aqNfU7PsVgO5jz4xSl3yRXm1+M0m+1U23XpLgqPem2p4jEbSODrdUsZaoaN/Rbbpr/AHtOw+LHEfyENFjoNs1I/wBLHJH79Y+AQ0WGi2h4fMQGzgE98aL+aotEbw4AtIIIuCN4I7UR6ICAgICAgICCHC/T8U0g4aDF8o0tRvfGGv7zNzlnOOstK5bVUrGNmDt5ge1/6XizvO6xnDMeYbRnieVdZS1uHu5pmjHZYvYVxutVptrZYcL2kzssJ42yN7WGz/eF1HUR7uJ6b4XLCM6UtRuEmh/ck5p+K3rlrbhhbHMLCDcdRHmFoznWGLWYZDKLSRRuHi0Iaq7iOzrD5xvga09se4qCu4hsWpHehllj8HWePkquqvVmxOYOHJ1Eb2XGrUzSQL9W9QdnwykEMLI27wxjWg8AqjLQEBAQEBAQEBBFkAtQfMjARYgHiAVJiJ5I1j3aDFcm0tQLlmh3ej5pWdsVZaRltClYxs5lZzoHCQD1SLPHvWFsFo4eiues8tJR4rWUDtOp7Rf8EwJaeBXEWvTl3NK34XLB9pLHWbVxmN17Bw5zD8FvTqInlhfp5jhdKHEI5m6oXte39JBst4trw88128spICyomyCUBAQEBAQEBAQEBAQQQgi3/utBj1tBHM3TKxrh+oXK5msSsWmOFNxfZvG65p3mMn1XDU3h4LG2CJ4b06iY5YuBZWqqIOkjLeUduc0HdYdfFYTiy19LXu47ctzDmssOmpic3x3hKdXNfGSNEt00TGtJ1WGgxCOZuqN2oA2PgvZS9b+YeW1Zr4ll3XblKAgICAgICAgICAgICAgICD5QeFRSskFntDh4ricdbRpMLW9q+ay88Pw+OFpbE0NBNz2lK0isaQtrzbzLMC7cpQEBAQEEWQLIFkCyCUEWQLIFkCyCQEBAQRZAsglAQLIFkCyBZBKAgICCLIJQEBAQRZAsgWQSgiyBZAsglAQEBAQEBAQEBAQEBAQEBAQEBAQEBAQEBAQEBAQEBAQEBAQEBAQEBB//2Q==">
          <a:extLst>
            <a:ext uri="{FF2B5EF4-FFF2-40B4-BE49-F238E27FC236}">
              <a16:creationId xmlns:a16="http://schemas.microsoft.com/office/drawing/2014/main" xmlns="" id="{00000000-0008-0000-0000-0000FA52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63550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1165860</xdr:colOff>
      <xdr:row>17</xdr:row>
      <xdr:rowOff>548640</xdr:rowOff>
    </xdr:from>
    <xdr:ext cx="922020" cy="0"/>
    <xdr:pic>
      <xdr:nvPicPr>
        <xdr:cNvPr id="30" name="Slika 19">
          <a:extLst>
            <a:ext uri="{FF2B5EF4-FFF2-40B4-BE49-F238E27FC236}">
              <a16:creationId xmlns:a16="http://schemas.microsoft.com/office/drawing/2014/main" xmlns="" id="{82F4FE6B-B4A3-46BB-A196-73CF1760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580" y="5113020"/>
          <a:ext cx="9220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1"/>
  <sheetViews>
    <sheetView tabSelected="1" view="pageBreakPreview" zoomScaleNormal="100" zoomScaleSheetLayoutView="100" workbookViewId="0">
      <selection activeCell="A14" sqref="A14:H14"/>
    </sheetView>
  </sheetViews>
  <sheetFormatPr defaultColWidth="8.85546875" defaultRowHeight="15" x14ac:dyDescent="0.25"/>
  <cols>
    <col min="1" max="1" width="3" style="2" customWidth="1"/>
    <col min="2" max="2" width="14.28515625" style="2" hidden="1" customWidth="1"/>
    <col min="3" max="3" width="38.85546875" style="2" customWidth="1"/>
    <col min="4" max="4" width="6.28515625" style="2" customWidth="1"/>
    <col min="5" max="5" width="10.42578125" style="2" customWidth="1"/>
    <col min="6" max="6" width="6.7109375" style="2" customWidth="1"/>
    <col min="7" max="7" width="10.85546875" style="2" customWidth="1"/>
    <col min="8" max="8" width="11.7109375" style="2" customWidth="1"/>
    <col min="9" max="9" width="13.28515625" style="2" customWidth="1"/>
    <col min="10" max="10" width="15.85546875" style="2" customWidth="1"/>
    <col min="11" max="16384" width="8.85546875" style="2"/>
  </cols>
  <sheetData>
    <row r="1" spans="1:16" ht="14.45" x14ac:dyDescent="0.3">
      <c r="A1" s="1"/>
      <c r="B1" s="1"/>
      <c r="C1" s="1"/>
      <c r="D1" s="1"/>
      <c r="E1" s="1"/>
      <c r="F1" s="1"/>
      <c r="G1" s="1"/>
      <c r="H1" s="1"/>
    </row>
    <row r="2" spans="1:16" ht="14.45" x14ac:dyDescent="0.3">
      <c r="A2" s="1"/>
      <c r="B2" s="1"/>
      <c r="C2" s="1"/>
      <c r="D2" s="1"/>
      <c r="E2" s="1"/>
      <c r="F2" s="1"/>
      <c r="G2" s="1"/>
      <c r="H2" s="1"/>
    </row>
    <row r="3" spans="1:16" ht="14.45" x14ac:dyDescent="0.3">
      <c r="A3" s="1"/>
      <c r="B3" s="1"/>
      <c r="C3" s="1"/>
      <c r="D3" s="1"/>
      <c r="E3" s="1"/>
      <c r="F3" s="1"/>
      <c r="G3" s="1"/>
      <c r="H3" s="1"/>
    </row>
    <row r="4" spans="1:16" ht="10.15" customHeight="1" x14ac:dyDescent="0.3">
      <c r="A4" s="1"/>
      <c r="B4" s="1"/>
      <c r="C4" s="1"/>
      <c r="D4" s="1"/>
      <c r="E4" s="1"/>
      <c r="F4" s="1"/>
      <c r="G4" s="1"/>
      <c r="H4" s="1"/>
    </row>
    <row r="5" spans="1:16" ht="14.45" hidden="1" x14ac:dyDescent="0.3">
      <c r="A5" s="1"/>
      <c r="B5" s="1"/>
      <c r="C5" s="1"/>
      <c r="D5" s="1"/>
      <c r="E5" s="1"/>
      <c r="F5" s="1"/>
      <c r="G5" s="1"/>
      <c r="H5" s="1"/>
    </row>
    <row r="6" spans="1:16" ht="14.45" hidden="1" x14ac:dyDescent="0.3">
      <c r="A6" s="1"/>
      <c r="B6" s="1"/>
      <c r="C6" s="1"/>
      <c r="D6" s="1"/>
      <c r="E6" s="1"/>
      <c r="F6" s="1"/>
      <c r="G6" s="1"/>
      <c r="H6" s="1"/>
    </row>
    <row r="7" spans="1:16" ht="21.6" hidden="1" customHeight="1" x14ac:dyDescent="0.3">
      <c r="A7" s="1"/>
      <c r="B7" s="1"/>
      <c r="C7" s="1"/>
      <c r="D7" s="1"/>
      <c r="E7" s="1"/>
      <c r="F7" s="1"/>
      <c r="G7" s="1"/>
      <c r="H7" s="1"/>
    </row>
    <row r="8" spans="1:16" ht="21" customHeight="1" x14ac:dyDescent="0.25">
      <c r="A8" s="3"/>
      <c r="B8" s="53"/>
      <c r="C8" s="54"/>
      <c r="D8" s="38" t="s">
        <v>15</v>
      </c>
      <c r="E8" s="4"/>
      <c r="F8" s="50" t="s">
        <v>41</v>
      </c>
      <c r="G8" s="51"/>
      <c r="H8" s="52"/>
      <c r="I8" s="5"/>
      <c r="J8" s="5"/>
      <c r="L8" s="48"/>
      <c r="M8" s="48"/>
      <c r="N8" s="5"/>
      <c r="O8" s="5"/>
      <c r="P8" s="5"/>
    </row>
    <row r="9" spans="1:16" ht="15" customHeight="1" x14ac:dyDescent="0.25">
      <c r="A9" s="3"/>
      <c r="B9" s="40"/>
      <c r="C9" s="6"/>
      <c r="D9" s="7" t="s">
        <v>16</v>
      </c>
      <c r="E9" s="58" t="s">
        <v>42</v>
      </c>
      <c r="F9" s="59"/>
      <c r="G9" s="59"/>
      <c r="H9" s="60"/>
      <c r="I9" s="5"/>
      <c r="J9" s="5"/>
      <c r="L9" s="48"/>
      <c r="M9" s="48"/>
      <c r="N9" s="48"/>
      <c r="O9" s="48"/>
      <c r="P9" s="48"/>
    </row>
    <row r="10" spans="1:16" ht="15" customHeight="1" x14ac:dyDescent="0.25">
      <c r="A10" s="3"/>
      <c r="B10" s="6" t="s">
        <v>0</v>
      </c>
      <c r="C10" s="8">
        <f ca="1">NOW()</f>
        <v>43955.473084953701</v>
      </c>
      <c r="D10" s="7" t="s">
        <v>18</v>
      </c>
      <c r="E10" s="37"/>
      <c r="F10" s="55" t="s">
        <v>40</v>
      </c>
      <c r="G10" s="56"/>
      <c r="H10" s="57"/>
      <c r="I10" s="5"/>
      <c r="J10" s="5"/>
      <c r="L10" s="9"/>
      <c r="M10" s="9"/>
      <c r="N10" s="5"/>
      <c r="O10" s="5"/>
      <c r="P10" s="5"/>
    </row>
    <row r="11" spans="1:16" ht="15" customHeight="1" x14ac:dyDescent="0.25">
      <c r="A11" s="3"/>
      <c r="B11" s="6"/>
      <c r="C11" s="8"/>
      <c r="D11" s="39" t="s">
        <v>35</v>
      </c>
      <c r="E11" s="35"/>
      <c r="F11" s="36"/>
      <c r="G11" s="61" t="s">
        <v>52</v>
      </c>
      <c r="H11" s="62"/>
      <c r="I11" s="5"/>
      <c r="J11" s="5"/>
      <c r="L11" s="9"/>
      <c r="M11" s="9"/>
      <c r="N11" s="5"/>
      <c r="O11" s="5"/>
      <c r="P11" s="5"/>
    </row>
    <row r="12" spans="1:16" ht="14.45" customHeight="1" x14ac:dyDescent="0.3">
      <c r="A12" s="10"/>
      <c r="B12" s="10"/>
      <c r="C12" s="10"/>
      <c r="D12" s="11"/>
      <c r="E12" s="10"/>
      <c r="F12" s="10"/>
      <c r="G12" s="10"/>
      <c r="H12" s="12"/>
      <c r="I12" s="5"/>
      <c r="J12" s="5"/>
    </row>
    <row r="13" spans="1:16" ht="27" customHeight="1" x14ac:dyDescent="0.25">
      <c r="A13" s="10"/>
      <c r="B13" s="49" t="s">
        <v>24</v>
      </c>
      <c r="C13" s="49"/>
      <c r="D13" s="49"/>
      <c r="E13" s="49"/>
      <c r="F13" s="49"/>
      <c r="G13" s="49"/>
      <c r="H13" s="10"/>
      <c r="I13" s="5"/>
      <c r="J13" s="5"/>
    </row>
    <row r="14" spans="1:16" ht="51.75" customHeight="1" x14ac:dyDescent="0.25">
      <c r="A14" s="63" t="s">
        <v>54</v>
      </c>
      <c r="B14" s="63"/>
      <c r="C14" s="63"/>
      <c r="D14" s="63"/>
      <c r="E14" s="63"/>
      <c r="F14" s="63"/>
      <c r="G14" s="63"/>
      <c r="H14" s="63"/>
      <c r="I14" s="5"/>
      <c r="J14" s="5"/>
    </row>
    <row r="15" spans="1:16" ht="23.45" customHeight="1" x14ac:dyDescent="0.25">
      <c r="A15" s="13" t="s">
        <v>1</v>
      </c>
      <c r="B15" s="13" t="s">
        <v>2</v>
      </c>
      <c r="C15" s="13" t="s">
        <v>3</v>
      </c>
      <c r="D15" s="13" t="s">
        <v>4</v>
      </c>
      <c r="E15" s="14" t="s">
        <v>13</v>
      </c>
      <c r="F15" s="13" t="s">
        <v>5</v>
      </c>
      <c r="G15" s="14" t="s">
        <v>14</v>
      </c>
      <c r="H15" s="13" t="s">
        <v>6</v>
      </c>
      <c r="I15" s="5"/>
      <c r="J15" s="5"/>
    </row>
    <row r="16" spans="1:16" s="20" customFormat="1" ht="114.75" customHeight="1" x14ac:dyDescent="0.25">
      <c r="A16" s="15" t="s">
        <v>7</v>
      </c>
      <c r="B16"/>
      <c r="C16" s="42" t="s">
        <v>53</v>
      </c>
      <c r="D16" s="16">
        <v>1</v>
      </c>
      <c r="E16" s="17"/>
      <c r="F16" s="18"/>
      <c r="G16" s="17"/>
      <c r="H16" s="17"/>
      <c r="I16" s="19"/>
      <c r="J16" s="19"/>
    </row>
    <row r="17" spans="1:10" s="20" customFormat="1" ht="28.15" customHeight="1" x14ac:dyDescent="0.3">
      <c r="A17" s="15" t="s">
        <v>8</v>
      </c>
      <c r="B17" s="21"/>
      <c r="C17" s="41" t="s">
        <v>50</v>
      </c>
      <c r="D17" s="16">
        <v>1</v>
      </c>
      <c r="E17" s="17"/>
      <c r="F17" s="18"/>
      <c r="G17" s="17"/>
      <c r="H17" s="17"/>
      <c r="I17" s="19"/>
      <c r="J17" s="19"/>
    </row>
    <row r="18" spans="1:10" s="20" customFormat="1" ht="91.9" customHeight="1" x14ac:dyDescent="0.25">
      <c r="A18" s="15" t="s">
        <v>9</v>
      </c>
      <c r="B18" s="21"/>
      <c r="C18" s="42" t="s">
        <v>46</v>
      </c>
      <c r="D18" s="16">
        <v>6</v>
      </c>
      <c r="E18" s="17"/>
      <c r="F18" s="18"/>
      <c r="G18" s="17"/>
      <c r="H18" s="17"/>
      <c r="I18" s="19"/>
      <c r="J18" s="19"/>
    </row>
    <row r="19" spans="1:10" s="20" customFormat="1" ht="28.9" customHeight="1" x14ac:dyDescent="0.3">
      <c r="A19" s="15" t="s">
        <v>17</v>
      </c>
      <c r="B19" s="34"/>
      <c r="C19" s="42" t="s">
        <v>47</v>
      </c>
      <c r="D19" s="16">
        <v>6</v>
      </c>
      <c r="E19" s="17"/>
      <c r="F19" s="18"/>
      <c r="G19" s="17"/>
      <c r="H19" s="17"/>
      <c r="I19" s="19"/>
      <c r="J19" s="19"/>
    </row>
    <row r="20" spans="1:10" s="20" customFormat="1" ht="39" customHeight="1" x14ac:dyDescent="0.25">
      <c r="A20" s="15" t="s">
        <v>29</v>
      </c>
      <c r="B20" s="22"/>
      <c r="C20" s="33" t="s">
        <v>43</v>
      </c>
      <c r="D20" s="16">
        <v>1</v>
      </c>
      <c r="E20" s="17"/>
      <c r="F20" s="18"/>
      <c r="G20" s="17"/>
      <c r="H20" s="17"/>
      <c r="I20" s="19"/>
      <c r="J20" s="19"/>
    </row>
    <row r="21" spans="1:10" s="20" customFormat="1" ht="33.6" customHeight="1" x14ac:dyDescent="0.3">
      <c r="A21" s="15" t="s">
        <v>30</v>
      </c>
      <c r="B21" s="21"/>
      <c r="C21" s="43" t="s">
        <v>48</v>
      </c>
      <c r="D21" s="16">
        <v>2</v>
      </c>
      <c r="E21" s="17"/>
      <c r="F21" s="18"/>
      <c r="G21" s="17"/>
      <c r="H21" s="17"/>
      <c r="I21" s="19"/>
      <c r="J21" s="19"/>
    </row>
    <row r="22" spans="1:10" s="20" customFormat="1" ht="28.15" customHeight="1" x14ac:dyDescent="0.3">
      <c r="A22" s="15" t="s">
        <v>10</v>
      </c>
      <c r="B22" s="23"/>
      <c r="C22" s="44" t="s">
        <v>28</v>
      </c>
      <c r="D22" s="16">
        <v>120</v>
      </c>
      <c r="E22" s="17"/>
      <c r="F22" s="18"/>
      <c r="G22" s="17"/>
      <c r="H22" s="17"/>
      <c r="I22" s="19"/>
      <c r="J22" s="19"/>
    </row>
    <row r="23" spans="1:10" s="20" customFormat="1" ht="30" customHeight="1" x14ac:dyDescent="0.25">
      <c r="A23" s="15" t="s">
        <v>31</v>
      </c>
      <c r="B23"/>
      <c r="C23" s="44" t="s">
        <v>33</v>
      </c>
      <c r="D23" s="16">
        <v>25</v>
      </c>
      <c r="E23" s="17"/>
      <c r="F23" s="18"/>
      <c r="G23" s="17"/>
      <c r="H23" s="17"/>
      <c r="I23" s="19"/>
      <c r="J23" s="19"/>
    </row>
    <row r="24" spans="1:10" s="20" customFormat="1" ht="25.9" customHeight="1" x14ac:dyDescent="0.25">
      <c r="A24" s="15" t="s">
        <v>39</v>
      </c>
      <c r="B24" s="34"/>
      <c r="C24" s="45" t="s">
        <v>38</v>
      </c>
      <c r="D24" s="24">
        <v>20</v>
      </c>
      <c r="E24" s="25"/>
      <c r="F24" s="26"/>
      <c r="G24" s="17"/>
      <c r="H24" s="17"/>
      <c r="I24" s="19"/>
      <c r="J24" s="19"/>
    </row>
    <row r="25" spans="1:10" s="20" customFormat="1" ht="34.9" customHeight="1" x14ac:dyDescent="0.25">
      <c r="A25" s="15" t="s">
        <v>21</v>
      </c>
      <c r="B25" s="21"/>
      <c r="C25" s="45" t="s">
        <v>49</v>
      </c>
      <c r="D25" s="24">
        <v>2</v>
      </c>
      <c r="E25" s="25"/>
      <c r="F25" s="26"/>
      <c r="G25" s="17"/>
      <c r="H25" s="17"/>
      <c r="I25" s="19"/>
      <c r="J25" s="19"/>
    </row>
    <row r="26" spans="1:10" s="20" customFormat="1" ht="29.45" customHeight="1" x14ac:dyDescent="0.25">
      <c r="A26" s="15" t="s">
        <v>22</v>
      </c>
      <c r="B26" s="34"/>
      <c r="C26" s="45" t="s">
        <v>37</v>
      </c>
      <c r="D26" s="24">
        <v>2</v>
      </c>
      <c r="E26" s="25"/>
      <c r="F26" s="26"/>
      <c r="G26" s="17"/>
      <c r="H26" s="17"/>
      <c r="I26" s="19"/>
      <c r="J26" s="19"/>
    </row>
    <row r="27" spans="1:10" s="20" customFormat="1" ht="24.6" customHeight="1" x14ac:dyDescent="0.25">
      <c r="A27" s="15" t="s">
        <v>23</v>
      </c>
      <c r="B27" s="21"/>
      <c r="C27" s="45" t="s">
        <v>36</v>
      </c>
      <c r="D27" s="24">
        <v>2</v>
      </c>
      <c r="E27" s="25"/>
      <c r="F27" s="26"/>
      <c r="G27" s="17"/>
      <c r="H27" s="17"/>
      <c r="I27" s="19"/>
      <c r="J27" s="19"/>
    </row>
    <row r="28" spans="1:10" s="20" customFormat="1" ht="50.25" customHeight="1" x14ac:dyDescent="0.25">
      <c r="A28" s="15" t="s">
        <v>32</v>
      </c>
      <c r="B28" s="34"/>
      <c r="C28" s="45" t="s">
        <v>44</v>
      </c>
      <c r="D28" s="24">
        <v>1</v>
      </c>
      <c r="E28" s="25"/>
      <c r="F28" s="26"/>
      <c r="G28" s="17"/>
      <c r="H28" s="17"/>
      <c r="I28" s="19"/>
      <c r="J28" s="19"/>
    </row>
    <row r="29" spans="1:10" s="20" customFormat="1" ht="58.15" customHeight="1" x14ac:dyDescent="0.25">
      <c r="A29" s="15" t="s">
        <v>26</v>
      </c>
      <c r="B29" s="23"/>
      <c r="C29" s="47" t="s">
        <v>45</v>
      </c>
      <c r="D29" s="16">
        <v>1</v>
      </c>
      <c r="E29" s="17"/>
      <c r="F29" s="18"/>
      <c r="G29" s="17"/>
      <c r="H29" s="17"/>
      <c r="I29" s="19"/>
      <c r="J29" s="19"/>
    </row>
    <row r="30" spans="1:10" s="20" customFormat="1" ht="49.15" customHeight="1" x14ac:dyDescent="0.25">
      <c r="A30" s="10"/>
      <c r="B30" s="10"/>
      <c r="C30" s="10"/>
      <c r="D30" s="10"/>
      <c r="E30" s="1"/>
      <c r="F30" s="66" t="s">
        <v>20</v>
      </c>
      <c r="G30" s="66"/>
      <c r="H30" s="27">
        <f>SUM(H16:H29)</f>
        <v>0</v>
      </c>
      <c r="I30" s="19"/>
      <c r="J30" s="19"/>
    </row>
    <row r="31" spans="1:10" s="20" customFormat="1" x14ac:dyDescent="0.2">
      <c r="A31" s="72" t="s">
        <v>19</v>
      </c>
      <c r="B31" s="73"/>
      <c r="C31" s="28"/>
      <c r="D31" s="28"/>
      <c r="E31" s="29"/>
      <c r="F31" s="30"/>
      <c r="G31" s="30"/>
      <c r="H31" s="27"/>
      <c r="I31" s="19"/>
      <c r="J31" s="19"/>
    </row>
    <row r="32" spans="1:10" s="20" customFormat="1" ht="24" x14ac:dyDescent="0.25">
      <c r="A32" s="46" t="s">
        <v>27</v>
      </c>
      <c r="B32" s="71" t="s">
        <v>25</v>
      </c>
      <c r="C32" s="71"/>
      <c r="D32" s="71"/>
      <c r="E32" s="71"/>
      <c r="F32" s="71"/>
      <c r="G32" s="71"/>
      <c r="H32" s="17"/>
      <c r="I32" s="19"/>
      <c r="J32" s="19"/>
    </row>
    <row r="33" spans="1:10" s="20" customFormat="1" ht="52.15" customHeight="1" x14ac:dyDescent="0.25">
      <c r="A33" s="46" t="s">
        <v>51</v>
      </c>
      <c r="B33" s="68" t="s">
        <v>34</v>
      </c>
      <c r="C33" s="69"/>
      <c r="D33" s="69"/>
      <c r="E33" s="69"/>
      <c r="F33" s="69"/>
      <c r="G33" s="70"/>
      <c r="H33" s="17"/>
      <c r="I33" s="19"/>
      <c r="J33" s="19"/>
    </row>
    <row r="34" spans="1:10" ht="21" customHeight="1" x14ac:dyDescent="0.25">
      <c r="A34" s="1"/>
      <c r="B34" s="1"/>
      <c r="C34" s="1"/>
      <c r="D34" s="1"/>
      <c r="E34" s="1"/>
      <c r="F34" s="67" t="s">
        <v>11</v>
      </c>
      <c r="G34" s="67"/>
      <c r="H34" s="27">
        <f>SUM(H30:H33)</f>
        <v>0</v>
      </c>
      <c r="I34" s="5"/>
      <c r="J34" s="5"/>
    </row>
    <row r="35" spans="1:10" s="20" customFormat="1" ht="15" customHeight="1" x14ac:dyDescent="0.2">
      <c r="A35" s="10"/>
      <c r="B35" s="10"/>
      <c r="C35" s="10"/>
      <c r="D35" s="10"/>
      <c r="E35" s="10"/>
      <c r="F35" s="67" t="s">
        <v>12</v>
      </c>
      <c r="G35" s="67"/>
      <c r="H35" s="27">
        <f>H34*25%</f>
        <v>0</v>
      </c>
      <c r="I35" s="19"/>
      <c r="J35" s="19"/>
    </row>
    <row r="36" spans="1:10" s="20" customFormat="1" ht="13.9" customHeight="1" x14ac:dyDescent="0.2">
      <c r="A36" s="10"/>
      <c r="B36" s="10"/>
      <c r="C36" s="10"/>
      <c r="D36" s="10"/>
      <c r="E36" s="10"/>
      <c r="F36" s="67" t="s">
        <v>11</v>
      </c>
      <c r="G36" s="67"/>
      <c r="H36" s="27">
        <f>H34+H35</f>
        <v>0</v>
      </c>
      <c r="I36" s="19"/>
      <c r="J36" s="19"/>
    </row>
    <row r="37" spans="1:10" s="20" customFormat="1" ht="38.450000000000003" customHeight="1" x14ac:dyDescent="0.2">
      <c r="A37" s="10"/>
      <c r="B37" s="31"/>
      <c r="C37" s="32"/>
      <c r="D37" s="32"/>
      <c r="E37" s="32"/>
      <c r="F37" s="32"/>
      <c r="G37" s="32"/>
      <c r="H37" s="32"/>
      <c r="I37" s="19"/>
      <c r="J37" s="19"/>
    </row>
    <row r="38" spans="1:10" ht="52.15" customHeight="1" x14ac:dyDescent="0.25">
      <c r="A38" s="10"/>
      <c r="B38" s="65"/>
      <c r="C38" s="64"/>
      <c r="D38" s="64"/>
      <c r="E38" s="64"/>
      <c r="F38" s="64"/>
      <c r="G38" s="64"/>
      <c r="H38" s="64"/>
      <c r="I38" s="5"/>
      <c r="J38" s="5"/>
    </row>
    <row r="39" spans="1:10" ht="72" customHeight="1" x14ac:dyDescent="0.25">
      <c r="A39" s="10"/>
      <c r="B39" s="64"/>
      <c r="C39" s="64"/>
      <c r="D39" s="64"/>
      <c r="E39" s="64"/>
      <c r="F39" s="64"/>
      <c r="G39" s="64"/>
      <c r="H39" s="64"/>
      <c r="I39" s="5"/>
      <c r="J39" s="5"/>
    </row>
    <row r="40" spans="1:10" ht="42.6" customHeight="1" x14ac:dyDescent="0.25">
      <c r="A40" s="10"/>
      <c r="B40" s="31"/>
      <c r="C40" s="32"/>
      <c r="D40" s="32"/>
      <c r="E40" s="32"/>
      <c r="F40" s="32"/>
      <c r="G40" s="32"/>
      <c r="H40" s="32"/>
      <c r="I40" s="5"/>
      <c r="J40" s="5"/>
    </row>
    <row r="41" spans="1:10" ht="106.9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34.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60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4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97.9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55.1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5" customFormat="1" ht="24.6" customHeight="1" x14ac:dyDescent="0.2"/>
    <row r="48" spans="1:10" s="5" customFormat="1" ht="14.25" x14ac:dyDescent="0.2"/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I246" s="5"/>
      <c r="J246" s="5"/>
    </row>
    <row r="247" spans="1:10" x14ac:dyDescent="0.25">
      <c r="I247" s="5"/>
      <c r="J247" s="5"/>
    </row>
    <row r="248" spans="1:10" x14ac:dyDescent="0.25">
      <c r="I248" s="5"/>
      <c r="J248" s="5"/>
    </row>
    <row r="249" spans="1:10" x14ac:dyDescent="0.25">
      <c r="I249" s="5"/>
      <c r="J249" s="5"/>
    </row>
    <row r="250" spans="1:10" x14ac:dyDescent="0.25">
      <c r="I250" s="5"/>
      <c r="J250" s="5"/>
    </row>
    <row r="251" spans="1:10" x14ac:dyDescent="0.25">
      <c r="I251" s="5"/>
      <c r="J251" s="5"/>
    </row>
  </sheetData>
  <mergeCells count="18">
    <mergeCell ref="A14:H14"/>
    <mergeCell ref="B39:H39"/>
    <mergeCell ref="B38:H38"/>
    <mergeCell ref="F30:G30"/>
    <mergeCell ref="F36:G36"/>
    <mergeCell ref="B33:G33"/>
    <mergeCell ref="B32:G32"/>
    <mergeCell ref="A31:B31"/>
    <mergeCell ref="F35:G35"/>
    <mergeCell ref="F34:G34"/>
    <mergeCell ref="L8:M8"/>
    <mergeCell ref="L9:P9"/>
    <mergeCell ref="B13:G13"/>
    <mergeCell ref="F8:H8"/>
    <mergeCell ref="B8:C8"/>
    <mergeCell ref="F10:H10"/>
    <mergeCell ref="E9:H9"/>
    <mergeCell ref="G11:H11"/>
  </mergeCells>
  <phoneticPr fontId="26" type="noConversion"/>
  <pageMargins left="0.43307086614173229" right="0.31496062992125984" top="0.43307086614173229" bottom="0.35433070866141736" header="0.27559055118110237" footer="0.27559055118110237"/>
  <pageSetup paperSize="9" fitToHeight="0" orientation="portrait" r:id="rId1"/>
  <headerFooter>
    <oddHeader>&amp;L&amp;9&amp;D&amp;R&amp;9&amp;P/&amp;N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Ponuda</vt:lpstr>
      <vt:lpstr>Ponuda!Podrucje_ispisa</vt:lpstr>
    </vt:vector>
  </TitlesOfParts>
  <Company>Tehnika Arsenal - Ivezić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 Šantavec; Danijel Merkaš</dc:creator>
  <cp:lastModifiedBy>Općina Sračinec</cp:lastModifiedBy>
  <cp:lastPrinted>2019-08-07T11:32:23Z</cp:lastPrinted>
  <dcterms:created xsi:type="dcterms:W3CDTF">2013-10-07T05:29:05Z</dcterms:created>
  <dcterms:modified xsi:type="dcterms:W3CDTF">2020-05-04T09:21:14Z</dcterms:modified>
</cp:coreProperties>
</file>