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GO" sheetId="1" r:id="rId1"/>
    <sheet name="List2" sheetId="2" r:id="rId2"/>
    <sheet name="List3" sheetId="3" r:id="rId3"/>
  </sheets>
  <definedNames>
    <definedName name="_xlnm.Print_Area" localSheetId="0">'GO'!$A$1:$F$192</definedName>
    <definedName name="_xlnm.Print_Titles" localSheetId="0">'GO'!$1:$1</definedName>
    <definedName name="Excel_BuiltIn_Print_Area" localSheetId="0">'GO'!$A$1:$F$197</definedName>
    <definedName name="Excel_BuiltIn_Print_Area" localSheetId="0">'GO'!$A$1:$F$190</definedName>
    <definedName name="Excel_BuiltIn_Print_Area" localSheetId="0">'GO'!$A$1:$F$119</definedName>
  </definedNames>
  <calcPr fullCalcOnLoad="1"/>
</workbook>
</file>

<file path=xl/sharedStrings.xml><?xml version="1.0" encoding="utf-8"?>
<sst xmlns="http://schemas.openxmlformats.org/spreadsheetml/2006/main" count="177" uniqueCount="131">
  <si>
    <t>Investitor:</t>
  </si>
  <si>
    <t>OPĆINA SRAČINEC</t>
  </si>
  <si>
    <t>VARAŽDINSKA 188, SRAČINEC</t>
  </si>
  <si>
    <t xml:space="preserve">OIB: 01126367431 </t>
  </si>
  <si>
    <t xml:space="preserve">       </t>
  </si>
  <si>
    <t>Građevina:</t>
  </si>
  <si>
    <t>NOGOMETNO IGRALIŠTE</t>
  </si>
  <si>
    <t>Lokacija:</t>
  </si>
  <si>
    <t>Dravska ulica, 42209 Sračinec</t>
  </si>
  <si>
    <t>na č.k.br. 2127/2 k.o. Sračinec</t>
  </si>
  <si>
    <t>TROŠKOVNIK GRAĐEVINSKO - OBRTNIČKIH  RADOVA</t>
  </si>
  <si>
    <t>Varaždin, studeni, 2020.</t>
  </si>
  <si>
    <t>Projektant:</t>
  </si>
  <si>
    <t>Karlo Fištrek, dipl.ing.arh.</t>
  </si>
  <si>
    <t>ovlašteni arhitekt</t>
  </si>
  <si>
    <t>OPĆI   TEHNIČKI   UVJETI   ZA   KALKULACIJE   I   IZVOĐENJE   SVIH   RADOVA OBUHVAĆENIH   OVIM   TROŠKOVNIKOM</t>
  </si>
  <si>
    <t>Sve odredbe ovih uvjeta smatraju se sastavnim dijelom opisa svake pojedine stavke ovog troškovnika.</t>
  </si>
  <si>
    <t>Opći uvjeti na početku pojedinih grupa radova odnose se na sve stavke radova te grupe, osim ako u opisu stavke nije drugačije opisano. Ukoliko materijal u pojedinim stavkama nije naznačen ili nije dovoljno jasno preciziran u pogledu kvalitete, izvođač je dužan upotrijebiti samo prvoklasan materijal.</t>
  </si>
  <si>
    <t>Prije unošenja cijena ponuđač se je dužan detaljno upoznati s projektnim elaboratom i lokacijom objekta radi dobivanja potpunog uvida u veličinu i vrstu glavnih i pripremnih radova.</t>
  </si>
  <si>
    <t>Svi radovi obuhvaćeni ovim troškovnikom predviđeni su kao potpuno gotovi, sa svim potrebnim pripremnim i završnim radovima.</t>
  </si>
  <si>
    <t>Jediničnom cijenom za svaki rad predviđen ovim troškovnikom obuhvaćeno je:</t>
  </si>
  <si>
    <t>a)</t>
  </si>
  <si>
    <t>potpuno dovršenje sa svim predradnjama, transportom i ostalim radnim operacijama</t>
  </si>
  <si>
    <t>b)</t>
  </si>
  <si>
    <t>sav rad, alat, materijal, amortizacija i svi ostali troškovi koji se odnose na ovaj objekt</t>
  </si>
  <si>
    <t>c)</t>
  </si>
  <si>
    <t>troškovi i takse privremenih priključaka potrebnih instalacija</t>
  </si>
  <si>
    <t>d)</t>
  </si>
  <si>
    <t>sve potrebne pokretne i nepokretne radne, transportne i pomoćne skele, sa izradom, postavljanjem, skidanjem i odvozom. Isto važi za privremene pomoćne objekte (kancelarije, priručna skladišta i sl.) i normalni rastur i otpatke materijala</t>
  </si>
  <si>
    <t>e)</t>
  </si>
  <si>
    <t>čišćenje i održavanje objekta koji je u gradnji i gradilišta za sve vrijeme gradnje</t>
  </si>
  <si>
    <t>f)</t>
  </si>
  <si>
    <t>osiguranje gradilišta te neometanog prolaza i saobraćaja</t>
  </si>
  <si>
    <t>g)</t>
  </si>
  <si>
    <t>sve higijensko-tehničke zaštitne mjere za sve zaposlene radnike</t>
  </si>
  <si>
    <t>Po završetku svih radova na zgradi izvođač je dužan ukloniti privremene objekte, očistiti gradilište i sva ostala prekopavanja dovesti u prvobitno stanje, zatim da o svom trošku, odgovarajućim sredstvima čišćenjem, pranjem i sl. dovede cijeli pogođeni objekt sa instalacijama u potpuno čisto i ispravno stanje i da ih u tom stanju održava do predaje na korištenje. Čišćenja u toku izgradnje objekta, kao i završno čišćenje ulaze u cijenu radova. Sav otpadni materijal od čišćenja mora se odvesti sa gradilišta na deponiju.</t>
  </si>
  <si>
    <t>Obračun količina radova vrši se na način opisan u svakoj poziciji ovog troškovnika, predviđen za taj rad u prosječnim građevinskim i obrtničkim normama.</t>
  </si>
  <si>
    <t>Niti jedan rad ne može se dva puta platiti, ukoliko nije dva puta rađen bez krivice izvođača, što se utvrđuje arbitražno, a na zahtjev jedne strane.</t>
  </si>
  <si>
    <t>Sve obveze i izdatke, te troškove po odredbama ovih uvjeta dužan je izvođač ukalkulirati u ponuđene cijene za sve radove na objektu i ne može zahtijevati da se ti radovi posebno naplaćuju.</t>
  </si>
  <si>
    <t xml:space="preserve">NAPOMENA! Količina izvedenih radova po stavkama obračunavat će se i naplaćivati prema stvarno izvedenim količinama, upisanim u građevinsku knjigu i dnevnik, te ovjerenim od strane nadzornog inženjera. </t>
  </si>
  <si>
    <t>A</t>
  </si>
  <si>
    <t>GRAĐEVINSKI   RADOVI</t>
  </si>
  <si>
    <t>I</t>
  </si>
  <si>
    <t>ZEMLJANI   RADOVI</t>
  </si>
  <si>
    <t>OPĆI UVJETI</t>
  </si>
  <si>
    <t xml:space="preserve">Prilikom čišćenja terena izvođač se mora u potpunosti pridržavati </t>
  </si>
  <si>
    <t>Pravilnika o zaštiti na radu u građevinarstvu.</t>
  </si>
  <si>
    <t>Prilikom iskopa zemlje za temelje obavezno konzultirati projektanta konstrukcija i geomehaničara koji mora dati stručno mišljenje te isto upisati u građevinski dnevnik.</t>
  </si>
  <si>
    <t>Izvedba prometnica, pješačkih i zelenih površina sa svim potrebnim slojevima obuhvaćena je u troškovniku vanjskog uređenja.</t>
  </si>
  <si>
    <t>Nasip i zatrpavanje zemljom izvesti u slojevima uz nabijanje na potrebnu zbijenost. Sva zatrpavanja i nasipavanja izvesti materijalom bez otpadaka i organskih tvari. Svi zemljani radovi moraju se izvoditi u skladu s tehničkim uvjetima za zemljane radove. Obračun količina nasipavanja vrši se u svemu prema građevinskim normama. Nasip se mjeri materijalom u izvedenom stanju na mjestu izvedbe.</t>
  </si>
  <si>
    <t>Crpljenje oborinske vode (po potrebi) iz iskopa za temeljne trake i temeljne čaše (u jedinicu mjere uzeti  tlocrtnu površinu iskopa).</t>
  </si>
  <si>
    <t>ZEMLJANI RADOVI</t>
  </si>
  <si>
    <t>1.</t>
  </si>
  <si>
    <t>Pripremno završni radovi na zemljištu na kojem se gradi objekt, postavljanje zaštitne ograde i označavanje gradilišta tablom.</t>
  </si>
  <si>
    <t>paušal</t>
  </si>
  <si>
    <t>2.</t>
  </si>
  <si>
    <t>Široki iskop tla "C" kategorije u sloju cca 30,0 cm na  površinama.</t>
  </si>
  <si>
    <t>Cijena uključuje utovar zemlje u kamion i odvoz na udaljenost do 1,0 km.</t>
  </si>
  <si>
    <t>Odvoz zemlje obračunat je u sraslom stanju tla.</t>
  </si>
  <si>
    <t>m3</t>
  </si>
  <si>
    <t>3.</t>
  </si>
  <si>
    <t>Planiranje i profiliranje posteljice igrališta na potrebnu ravnost i nagibe (min 1%), te mehanička stabilizacija od min. nosivosti CBR 4%.</t>
  </si>
  <si>
    <t>m2</t>
  </si>
  <si>
    <t>4.</t>
  </si>
  <si>
    <t>Nabava, doprema i ugradnja šljunčanog materijala drobljenca 0/60 mm, kvalitetnog sastava te ugradba za donji i nosivi sloj debljine 30,0 cm. Potrebna zbijenost treba biti Me min = 100 kN/m2. Obračun po m3 ugrađenog i zbijenog šljunčanog materijala.</t>
  </si>
  <si>
    <t>ZEMLJANI RADOVI UKUPNO:</t>
  </si>
  <si>
    <t>II</t>
  </si>
  <si>
    <t>BETONSKI   I   ARMIRANO   BETONSKI   RADOVI</t>
  </si>
  <si>
    <t xml:space="preserve">Svi betonski i armirano betonski radovi moraju biti izvedeni po uvjetima : “ TEHNIČKI UVJETI ZA BETONSKE, ARMIRANO BETONSKE I ZIDARSKE RADOVE “ koje je izradio Institut građevinarstva Hrvatske, Zavod za betonske i zidane konstrukcije. </t>
  </si>
  <si>
    <t>Položaj radnih reški i redoslijed betoniranja određeni su konstrukterskim projektom u nacrtima armature. Svi prodori tehnoloških cijevi rješavaju se tipskim elementima koji se ugrađuju u oplatu, a prema izvedbenom projektu.</t>
  </si>
  <si>
    <t>Proizvođač betona dužan je izraditi projekt betona koji mora zadovoljavati zahtjeve projekta konstrukcije i osigurati pravilnu primjenu tehnoloških postupaka kod betoniranja. Projekt betona mora biti usaglašen s projektom konstrukcije i drugim važećim propisima, prije primjena s njima se moraju suglasiti projektant konstrukcije i investitor.</t>
  </si>
  <si>
    <t>U jediničnu cijenu ugrađenog betona mora biti obuhvaćen sav materijal, pomoćni materijal, rad i pomoćni rad, transport, potrebne radne skele i platforme te sve mjere zaštite na radu i svi troškovi zakonom propisanih radnji.</t>
  </si>
  <si>
    <t>U stavkama arm.bet. radova zbog specifičnosti i složenosti konstrukcija dani su iskazi količina i za oplate. Svi uvjeti, propisi i norme za oplate također su dani u spomenutom elaboratu.</t>
  </si>
  <si>
    <t>Troškovnikom je predviđeno betoniranje u glatkoj oplati premazanoj zaštitnim sredstvom i nikakvi naknadni radovi na glatkoći neće se priznati - beton ostaje vidljiv. Unutarnje stranice oplate moraju biti čiste, ravne i prema potrebi premazane zaštitnim sredstvom.</t>
  </si>
  <si>
    <t>Premaz oplate ne smije biti štetan za beton i ne smije djelovati na promjenu boje površine betona. Ukoliko se plohe betonskih površina koje su u eksploataciji građevine u direktnom kontaktu, s pitkom vodom premazuju, ta sredstva moraju imati atest kojim se dokazuje da ne utječu negativno na kvalitetu vode za piće. Površinska obrada betona izvedenog u klasičnoj oplati definiranoj troškovnikom predviđena je drugim materijalima.</t>
  </si>
  <si>
    <t>Svi sastojci betona moraju odgovarati propisanim normama :</t>
  </si>
  <si>
    <t>cement   HRN B.C1.009, HRN B.C1.011, HRN B.C1.013, HRN B.C1.014</t>
  </si>
  <si>
    <t>agregat   HRN B.B3.100, HRN B.B2.010</t>
  </si>
  <si>
    <t>voda  HRN U.M1.058</t>
  </si>
  <si>
    <t>dodaci betonu HRN U.M1.035, HRN U.M1.037</t>
  </si>
  <si>
    <t>čelik za armiranje HRN U.M1.035, HRN U.M1.037</t>
  </si>
  <si>
    <t>Proizvođač betona mora ispunjavati uvjete normi HRN U.M1.050.</t>
  </si>
  <si>
    <t>Ugradnja, zbijanje, njegovanje, program uzimanja betonskih uzoraka i kriteriji na osnovu kojih se ocjenjuje kvaliteta betona moraju biti u skladu s pravilnikom PBAB i HRN U. M1. 004, HRN U. M1. 045, HRN U. M1. 048.</t>
  </si>
  <si>
    <t>BETONSKI I ARMIRANO BETONSKI RADOVI</t>
  </si>
  <si>
    <t>Dobava i ugradnja betona temeljnih stopa u zemlji, betonom C 25/30.</t>
  </si>
  <si>
    <t>beton c25/30</t>
  </si>
  <si>
    <t>BETONSKI I ARMIRANO BETONSKI RADOVI UKUPNO:</t>
  </si>
  <si>
    <t>jedinica</t>
  </si>
  <si>
    <t>količina</t>
  </si>
  <si>
    <t>jedinična cijena</t>
  </si>
  <si>
    <t>ukupno</t>
  </si>
  <si>
    <t>B</t>
  </si>
  <si>
    <t>GRAĐEVINSKO - OBRTNIČKI  RADOVI</t>
  </si>
  <si>
    <t>BRAVARSKI   RADOVI</t>
  </si>
  <si>
    <t>Obračun prema stvarnim količinama.</t>
  </si>
  <si>
    <t>Svi radovi moraju se izvesti stručno i solidno u svemu prema nacrtu i detaljima projektanta, uz obaveznu kontrolu mjera na gradilištu prije izrade pojedinih stavaka ovog troškovnika. Upotrebljeni materijali: željezo, čelični limovi i dr. moraju odgovarati tehničkim propisima za bravarske radove i Hrvatskim normama.</t>
  </si>
  <si>
    <t>opći konstrukcioni čelici                               HRN C.B0.500</t>
  </si>
  <si>
    <t>kvadratni čelici vruće valjani                       HRN C.B3.024</t>
  </si>
  <si>
    <t>plosnati čelici vruće valjani                          HRN C.B3.025</t>
  </si>
  <si>
    <t>širokoplosnati čelici vruće valjani                HRN C.B3.030</t>
  </si>
  <si>
    <t>čelični ravnokraki ugaonici vruće valjani    HRN C.B3.101</t>
  </si>
  <si>
    <t>čelični nosači vruće valjani                         HRN C.B3.131</t>
  </si>
  <si>
    <t>kvadratni čelici hladno vučeni                     HRN C.B3.431</t>
  </si>
  <si>
    <t>plosnati čelici hladno vučeni                        HRN C.B3.441</t>
  </si>
  <si>
    <t>Kod spajanja različitih materijala mora se osigurati da ne dođe do korozije. Vezovi i učvršćenja moraju biti takvi da uslijed temperaturnih promjena ne dođe do teškoća u funkciji pojedinih elemenata. Brtvljenje mora biti nepropusno za vodu, a propuštanje zraka minimalno.</t>
  </si>
  <si>
    <t>Neravnine nakon zavarivanja potrebno je fino obraditi. Na montiranim dijelovima - elementima ne smiju se vidjeti nikakvi tragovi oštećenja, a isti moraju precizno naljegati. 
Obračun izvršenih radova vršit će se prema jedinici mjere u stavci troškovnika. U cijenu obavezno uključiti sav potreban materijal, bez obzira da li je isti naveden i specificiran u opisu stavke. Isto važi i za sidra za ugradbu ili komade za usidrenje, koje treba na vrijeme dostaviti radi ugradbe u građevinske konstrukcije.</t>
  </si>
  <si>
    <t>Čelične konstrukcije izvoditi prema detaljima i radioničkim nacrtima. Jedinična cijena sadrži osim navedenog i sav ostali potrebni materijal, pribor za pričvršćenje, sav rad, sav potreban transport do gradilišta i na gradilištu, sve potrebne skele i radne platforme, svu potrebnu energiju, kao i sve potrebne HTZ mjere radnika.</t>
  </si>
  <si>
    <t>Ukoliko koja stavka nije dovoljno opisana ili je nejasna prije predaje ponude izvođač mora zatražiti razjašnjenje kod projektanta jer se kasniji prigovor neće uzeti u obzir.</t>
  </si>
  <si>
    <t>BRAVARSKI RADOVI</t>
  </si>
  <si>
    <t>Izrada, dobava i ugradnja nogometnog gola dimenzije 3x2m.</t>
  </si>
  <si>
    <t>Stavka uključuje nabavu, sve materijale i troškove ugradnje zajedno sa bojanom konstrukcijom gola, mrežom i sidrenjem u tlo.</t>
  </si>
  <si>
    <t>kom</t>
  </si>
  <si>
    <t>Izrada, dobava i ugradnja zaštitne ograde od bojane čelične konstrukcije od cijevi p=32mm, d=3mm, visine 6m, sa kosnicima l =3m,  te sa pletenom mrežom – debljina niti 4 mm i veličina oka 25-30 mm. Cijevi spojene na vrhu sa cijevi p=32mm, d=3mm. Temeljenje u beton sa stopama 40x40x80cm. N=2x10 stupova.</t>
  </si>
  <si>
    <t>Stavka uključuje sve materijale i troškove ugradnje.</t>
  </si>
  <si>
    <t>čelična konstrukcija – bojana</t>
  </si>
  <si>
    <t>kg</t>
  </si>
  <si>
    <t>pletena mreža</t>
  </si>
  <si>
    <t>BRAVARSKI RADOVI UKUPNO:</t>
  </si>
  <si>
    <t>VANJSKO UREĐENJE</t>
  </si>
  <si>
    <t>Izrada, dobava i doprema te ugradnja svih slojeva umjetne trave za nogometno igralište na prirpremljenu podlogu od zbijenog drobljenca sve do pune funkcionalnosti. Stavka uključuje sve troškove dobave i ugradnje do pune funkcionalnosti.</t>
  </si>
  <si>
    <t>VANJSKO UREĐENJE UKUPNO:</t>
  </si>
  <si>
    <t>UKUPNA  REKAPITULACIJA GRAĐEVINSKIH, GRAĐEVINSKO – OBRTNIČKIH I ELEKTROTEHNIČKIH RADOVA</t>
  </si>
  <si>
    <t>GRAĐEVINSKI RADOVI</t>
  </si>
  <si>
    <t>UKUPNO:</t>
  </si>
  <si>
    <t>BETONSKI I ARM.BET.RADOVI</t>
  </si>
  <si>
    <t>GRAĐEVINSKO OBRTNIČKI RADOVI</t>
  </si>
  <si>
    <t>UKUPNA  REKAPITULACIJA</t>
  </si>
  <si>
    <t>GRAĐEVINSKI I GRAĐEVINSKO OBRTNIČKI RADOVI</t>
  </si>
  <si>
    <t>A+B</t>
  </si>
  <si>
    <t>PDV 25%</t>
  </si>
  <si>
    <t>SVEUKUPNO: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</si>
</sst>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#,##0"/>
    <numFmt numFmtId="169" formatCode="_-* #,##0.00\ _k_n_-;\-* #,##0.00\ _k_n_-;_-* \-??\ _k_n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4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21" borderId="3" applyNumberFormat="0" applyAlignment="0" applyProtection="0"/>
    <xf numFmtId="164" fontId="6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12" fillId="0" borderId="7" applyNumberFormat="0" applyFill="0" applyAlignment="0" applyProtection="0"/>
    <xf numFmtId="164" fontId="13" fillId="2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7" borderId="3" applyNumberFormat="0" applyAlignment="0" applyProtection="0"/>
  </cellStyleXfs>
  <cellXfs count="130">
    <xf numFmtId="164" fontId="0" fillId="0" borderId="0" xfId="0" applyAlignment="1">
      <alignment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 vertical="top" wrapText="1"/>
    </xf>
    <xf numFmtId="164" fontId="18" fillId="0" borderId="0" xfId="0" applyFont="1" applyBorder="1" applyAlignment="1">
      <alignment horizontal="center" vertical="top" wrapText="1"/>
    </xf>
    <xf numFmtId="166" fontId="18" fillId="0" borderId="0" xfId="0" applyNumberFormat="1" applyFont="1" applyBorder="1" applyAlignment="1">
      <alignment horizontal="right"/>
    </xf>
    <xf numFmtId="164" fontId="18" fillId="0" borderId="0" xfId="0" applyFont="1" applyBorder="1" applyAlignment="1">
      <alignment horizontal="left" vertical="top" wrapText="1" indent="1"/>
    </xf>
    <xf numFmtId="164" fontId="0" fillId="0" borderId="0" xfId="0" applyFont="1" applyAlignment="1">
      <alignment horizontal="left" vertical="top"/>
    </xf>
    <xf numFmtId="164" fontId="1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5" fontId="18" fillId="0" borderId="0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 horizontal="center" vertical="top"/>
    </xf>
    <xf numFmtId="164" fontId="21" fillId="0" borderId="0" xfId="0" applyFont="1" applyAlignment="1">
      <alignment horizontal="left" vertical="top" wrapText="1"/>
    </xf>
    <xf numFmtId="164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2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/>
    </xf>
    <xf numFmtId="166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 horizontal="center" wrapText="1"/>
    </xf>
    <xf numFmtId="164" fontId="20" fillId="0" borderId="0" xfId="0" applyFont="1" applyAlignment="1">
      <alignment horizontal="center" vertical="top" wrapText="1"/>
    </xf>
    <xf numFmtId="164" fontId="20" fillId="0" borderId="0" xfId="0" applyFont="1" applyFill="1" applyAlignment="1">
      <alignment horizontal="left" vertical="top" wrapText="1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22" fillId="0" borderId="0" xfId="0" applyFont="1" applyAlignment="1">
      <alignment horizontal="center"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right"/>
    </xf>
    <xf numFmtId="164" fontId="22" fillId="0" borderId="0" xfId="0" applyFont="1" applyAlignment="1">
      <alignment/>
    </xf>
    <xf numFmtId="168" fontId="22" fillId="0" borderId="0" xfId="0" applyNumberFormat="1" applyFont="1" applyAlignment="1">
      <alignment/>
    </xf>
    <xf numFmtId="166" fontId="0" fillId="0" borderId="0" xfId="0" applyNumberFormat="1" applyFont="1" applyAlignment="1">
      <alignment vertical="center" wrapText="1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left" vertical="top" wrapText="1"/>
    </xf>
    <xf numFmtId="164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right" wrapText="1"/>
    </xf>
    <xf numFmtId="164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4" fontId="20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/>
    </xf>
    <xf numFmtId="164" fontId="23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6" fontId="20" fillId="0" borderId="0" xfId="0" applyNumberFormat="1" applyFont="1" applyAlignment="1">
      <alignment horizontal="right" wrapText="1"/>
    </xf>
    <xf numFmtId="164" fontId="20" fillId="0" borderId="0" xfId="0" applyFont="1" applyAlignment="1">
      <alignment/>
    </xf>
    <xf numFmtId="164" fontId="0" fillId="0" borderId="0" xfId="0" applyFont="1" applyFill="1" applyAlignment="1">
      <alignment horizontal="left" vertical="top" wrapText="1"/>
    </xf>
    <xf numFmtId="164" fontId="22" fillId="0" borderId="0" xfId="0" applyFont="1" applyAlignment="1">
      <alignment horizontal="justify" vertical="top" wrapText="1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 vertical="top" wrapText="1"/>
    </xf>
    <xf numFmtId="164" fontId="20" fillId="0" borderId="0" xfId="0" applyFont="1" applyFill="1" applyBorder="1" applyAlignment="1">
      <alignment horizontal="left" vertical="top" wrapText="1"/>
    </xf>
    <xf numFmtId="164" fontId="0" fillId="0" borderId="0" xfId="55" applyNumberFormat="1" applyFont="1" applyAlignment="1" applyProtection="1">
      <alignment horizontal="center"/>
      <protection/>
    </xf>
    <xf numFmtId="167" fontId="0" fillId="0" borderId="0" xfId="55" applyNumberFormat="1" applyFont="1" applyAlignment="1" applyProtection="1">
      <alignment horizontal="center"/>
      <protection/>
    </xf>
    <xf numFmtId="166" fontId="0" fillId="0" borderId="0" xfId="55" applyNumberFormat="1" applyFont="1" applyAlignment="1">
      <alignment horizontal="center"/>
      <protection/>
    </xf>
    <xf numFmtId="164" fontId="0" fillId="0" borderId="0" xfId="0" applyFont="1" applyAlignment="1">
      <alignment horizontal="justify"/>
    </xf>
    <xf numFmtId="164" fontId="20" fillId="0" borderId="0" xfId="0" applyFont="1" applyFill="1" applyAlignment="1">
      <alignment horizontal="center" vertical="top"/>
    </xf>
    <xf numFmtId="164" fontId="0" fillId="0" borderId="0" xfId="0" applyFont="1" applyFill="1" applyAlignment="1">
      <alignment horizontal="center" wrapText="1"/>
    </xf>
    <xf numFmtId="166" fontId="0" fillId="0" borderId="0" xfId="0" applyNumberFormat="1" applyFont="1" applyFill="1" applyAlignment="1">
      <alignment horizontal="right" wrapText="1"/>
    </xf>
    <xf numFmtId="164" fontId="0" fillId="0" borderId="0" xfId="0" applyFont="1" applyFill="1" applyAlignment="1">
      <alignment horizontal="center" vertical="top"/>
    </xf>
    <xf numFmtId="164" fontId="0" fillId="0" borderId="0" xfId="0" applyFont="1" applyFill="1" applyAlignment="1">
      <alignment horizontal="center" vertical="top" wrapText="1"/>
    </xf>
    <xf numFmtId="164" fontId="22" fillId="0" borderId="0" xfId="0" applyFont="1" applyFill="1" applyAlignment="1">
      <alignment horizontal="justify" vertical="top" wrapText="1"/>
    </xf>
    <xf numFmtId="164" fontId="0" fillId="0" borderId="0" xfId="0" applyFont="1" applyFill="1" applyAlignment="1">
      <alignment horizontal="justify" vertical="top" wrapText="1"/>
    </xf>
    <xf numFmtId="166" fontId="0" fillId="0" borderId="0" xfId="0" applyNumberFormat="1" applyFont="1" applyFill="1" applyAlignment="1">
      <alignment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wrapText="1"/>
    </xf>
    <xf numFmtId="164" fontId="20" fillId="0" borderId="10" xfId="0" applyFont="1" applyFill="1" applyBorder="1" applyAlignment="1">
      <alignment horizontal="left" vertical="top" wrapText="1"/>
    </xf>
    <xf numFmtId="164" fontId="20" fillId="0" borderId="10" xfId="0" applyFont="1" applyBorder="1" applyAlignment="1">
      <alignment horizontal="center"/>
    </xf>
    <xf numFmtId="166" fontId="20" fillId="0" borderId="10" xfId="0" applyNumberFormat="1" applyFont="1" applyBorder="1" applyAlignment="1">
      <alignment horizontal="right" wrapText="1"/>
    </xf>
    <xf numFmtId="164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164" fontId="2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right" wrapText="1"/>
    </xf>
    <xf numFmtId="164" fontId="20" fillId="0" borderId="0" xfId="0" applyFont="1" applyBorder="1" applyAlignment="1">
      <alignment/>
    </xf>
    <xf numFmtId="164" fontId="22" fillId="0" borderId="0" xfId="0" applyFont="1" applyFill="1" applyAlignment="1">
      <alignment vertical="top" wrapText="1"/>
    </xf>
    <xf numFmtId="164" fontId="20" fillId="0" borderId="10" xfId="0" applyFont="1" applyFill="1" applyBorder="1" applyAlignment="1">
      <alignment horizontal="justify" vertical="top" wrapText="1"/>
    </xf>
    <xf numFmtId="166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4" fontId="24" fillId="0" borderId="0" xfId="0" applyFont="1" applyAlignment="1">
      <alignment horizontal="center" vertical="top" wrapText="1"/>
    </xf>
    <xf numFmtId="164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4" fontId="20" fillId="0" borderId="11" xfId="0" applyFont="1" applyBorder="1" applyAlignment="1">
      <alignment horizontal="center" vertical="top" wrapText="1"/>
    </xf>
    <xf numFmtId="164" fontId="20" fillId="0" borderId="12" xfId="0" applyFont="1" applyBorder="1" applyAlignment="1">
      <alignment horizontal="left" vertical="top" wrapText="1"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 horizontal="right"/>
    </xf>
    <xf numFmtId="168" fontId="20" fillId="0" borderId="0" xfId="0" applyNumberFormat="1" applyFont="1" applyBorder="1" applyAlignment="1">
      <alignment/>
    </xf>
    <xf numFmtId="164" fontId="0" fillId="0" borderId="13" xfId="0" applyFont="1" applyBorder="1" applyAlignment="1">
      <alignment horizontal="center" vertical="top" wrapText="1"/>
    </xf>
    <xf numFmtId="164" fontId="0" fillId="0" borderId="13" xfId="0" applyFont="1" applyBorder="1" applyAlignment="1">
      <alignment horizontal="left" vertical="top" wrapText="1"/>
    </xf>
    <xf numFmtId="164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 horizontal="right"/>
    </xf>
    <xf numFmtId="164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2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8" fontId="20" fillId="0" borderId="0" xfId="0" applyNumberFormat="1" applyFont="1" applyAlignment="1">
      <alignment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24" borderId="11" xfId="0" applyFont="1" applyFill="1" applyBorder="1" applyAlignment="1">
      <alignment horizontal="center"/>
    </xf>
    <xf numFmtId="164" fontId="20" fillId="24" borderId="12" xfId="0" applyFont="1" applyFill="1" applyBorder="1" applyAlignment="1">
      <alignment horizontal="left" vertical="top" wrapText="1"/>
    </xf>
    <xf numFmtId="164" fontId="20" fillId="0" borderId="0" xfId="0" applyFont="1" applyBorder="1" applyAlignment="1">
      <alignment horizontal="justify" vertical="top" wrapText="1"/>
    </xf>
    <xf numFmtId="166" fontId="0" fillId="0" borderId="0" xfId="0" applyNumberFormat="1" applyFont="1" applyBorder="1" applyAlignment="1">
      <alignment/>
    </xf>
    <xf numFmtId="166" fontId="20" fillId="0" borderId="0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4" fontId="0" fillId="0" borderId="14" xfId="0" applyFont="1" applyBorder="1" applyAlignment="1">
      <alignment/>
    </xf>
    <xf numFmtId="168" fontId="0" fillId="0" borderId="14" xfId="0" applyNumberFormat="1" applyFont="1" applyBorder="1" applyAlignment="1">
      <alignment/>
    </xf>
    <xf numFmtId="164" fontId="0" fillId="24" borderId="11" xfId="0" applyFont="1" applyFill="1" applyBorder="1" applyAlignment="1">
      <alignment horizontal="left" vertical="top" wrapText="1"/>
    </xf>
    <xf numFmtId="165" fontId="0" fillId="24" borderId="15" xfId="0" applyNumberFormat="1" applyFont="1" applyFill="1" applyBorder="1" applyAlignment="1">
      <alignment horizontal="center"/>
    </xf>
    <xf numFmtId="166" fontId="0" fillId="24" borderId="15" xfId="0" applyNumberFormat="1" applyFont="1" applyFill="1" applyBorder="1" applyAlignment="1">
      <alignment horizontal="right"/>
    </xf>
    <xf numFmtId="164" fontId="0" fillId="24" borderId="15" xfId="0" applyFont="1" applyFill="1" applyBorder="1" applyAlignment="1">
      <alignment/>
    </xf>
    <xf numFmtId="168" fontId="20" fillId="24" borderId="12" xfId="0" applyNumberFormat="1" applyFont="1" applyFill="1" applyBorder="1" applyAlignment="1">
      <alignment/>
    </xf>
    <xf numFmtId="164" fontId="0" fillId="0" borderId="0" xfId="0" applyFont="1" applyAlignment="1">
      <alignment vertical="top"/>
    </xf>
    <xf numFmtId="166" fontId="0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Isticanje1" xfId="20"/>
    <cellStyle name="20% - Isticanje2" xfId="21"/>
    <cellStyle name="20% - Isticanje3" xfId="22"/>
    <cellStyle name="20% - Isticanje4" xfId="23"/>
    <cellStyle name="20% - Isticanje5" xfId="24"/>
    <cellStyle name="20% - Isticanje6" xfId="25"/>
    <cellStyle name="40% - Isticanje1" xfId="26"/>
    <cellStyle name="40% - Isticanje2" xfId="27"/>
    <cellStyle name="40% - Isticanje3" xfId="28"/>
    <cellStyle name="40% - Isticanje4" xfId="29"/>
    <cellStyle name="40% - Isticanje5" xfId="30"/>
    <cellStyle name="40% - Isticanje6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Bilješka" xfId="38"/>
    <cellStyle name="Dobro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no 2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view="pageBreakPreview" zoomScaleNormal="97" zoomScaleSheetLayoutView="100" workbookViewId="0" topLeftCell="A1">
      <selection activeCell="B6" sqref="B6"/>
    </sheetView>
  </sheetViews>
  <sheetFormatPr defaultColWidth="9.140625" defaultRowHeight="12.75"/>
  <cols>
    <col min="1" max="1" width="7.28125" style="1" customWidth="1"/>
    <col min="2" max="2" width="51.00390625" style="2" customWidth="1"/>
    <col min="3" max="3" width="8.57421875" style="3" customWidth="1"/>
    <col min="4" max="4" width="8.8515625" style="4" customWidth="1"/>
    <col min="5" max="5" width="14.28125" style="5" customWidth="1"/>
    <col min="6" max="6" width="9.421875" style="5" customWidth="1"/>
    <col min="7" max="16384" width="9.140625" style="6" customWidth="1"/>
  </cols>
  <sheetData>
    <row r="2" spans="1:4" s="6" customFormat="1" ht="12.75">
      <c r="A2" s="7"/>
      <c r="B2" s="8"/>
      <c r="C2" s="7"/>
      <c r="D2" s="4"/>
    </row>
    <row r="3" spans="1:4" s="6" customFormat="1" ht="12.75">
      <c r="A3" s="7"/>
      <c r="B3" s="8"/>
      <c r="C3" s="7"/>
      <c r="D3" s="4"/>
    </row>
    <row r="4" spans="1:4" s="6" customFormat="1" ht="12.75">
      <c r="A4" s="7"/>
      <c r="B4" s="8"/>
      <c r="C4" s="7"/>
      <c r="D4" s="4"/>
    </row>
    <row r="5" spans="1:6" s="12" customFormat="1" ht="12.75" customHeight="1">
      <c r="A5" s="9"/>
      <c r="B5" s="9"/>
      <c r="C5" s="9"/>
      <c r="D5" s="10"/>
      <c r="E5" s="11"/>
      <c r="F5" s="11"/>
    </row>
    <row r="6" spans="1:6" ht="12.75">
      <c r="A6" s="13"/>
      <c r="B6" s="13"/>
      <c r="C6" s="13"/>
      <c r="D6" s="10"/>
      <c r="E6" s="11"/>
      <c r="F6" s="11"/>
    </row>
    <row r="7" spans="1:6" ht="12.75">
      <c r="A7" s="13"/>
      <c r="B7" s="13"/>
      <c r="C7" s="13"/>
      <c r="D7" s="10"/>
      <c r="E7" s="11"/>
      <c r="F7" s="11"/>
    </row>
    <row r="8" spans="1:6" ht="12.75">
      <c r="A8" s="13"/>
      <c r="B8" s="14" t="s">
        <v>0</v>
      </c>
      <c r="C8" s="15"/>
      <c r="D8" s="10"/>
      <c r="E8" s="11"/>
      <c r="F8" s="11"/>
    </row>
    <row r="9" spans="1:6" ht="12.75">
      <c r="A9" s="13"/>
      <c r="B9" s="14" t="s">
        <v>1</v>
      </c>
      <c r="C9" s="15"/>
      <c r="D9" s="10"/>
      <c r="E9" s="11"/>
      <c r="F9" s="11"/>
    </row>
    <row r="10" spans="1:4" s="6" customFormat="1" ht="12.75">
      <c r="A10" s="7"/>
      <c r="B10" s="14" t="s">
        <v>2</v>
      </c>
      <c r="C10" s="7"/>
      <c r="D10" s="4"/>
    </row>
    <row r="11" spans="1:4" s="6" customFormat="1" ht="12.75">
      <c r="A11" s="7"/>
      <c r="B11" s="14" t="s">
        <v>3</v>
      </c>
      <c r="C11" s="7"/>
      <c r="D11" s="4"/>
    </row>
    <row r="12" spans="1:4" s="6" customFormat="1" ht="12.75">
      <c r="A12" s="7"/>
      <c r="B12" s="14" t="s">
        <v>4</v>
      </c>
      <c r="C12" s="7"/>
      <c r="D12" s="4"/>
    </row>
    <row r="13" spans="1:4" s="6" customFormat="1" ht="12.75">
      <c r="A13" s="7"/>
      <c r="B13" s="14" t="s">
        <v>5</v>
      </c>
      <c r="C13" s="7"/>
      <c r="D13" s="4"/>
    </row>
    <row r="14" spans="1:4" s="6" customFormat="1" ht="12.75">
      <c r="A14" s="7"/>
      <c r="B14" s="14" t="s">
        <v>6</v>
      </c>
      <c r="C14" s="7"/>
      <c r="D14" s="4"/>
    </row>
    <row r="15" spans="1:4" s="6" customFormat="1" ht="12.75">
      <c r="A15" s="7"/>
      <c r="B15" s="16"/>
      <c r="C15" s="7"/>
      <c r="D15" s="4"/>
    </row>
    <row r="16" spans="1:4" s="6" customFormat="1" ht="12.75">
      <c r="A16" s="7"/>
      <c r="B16" s="14" t="s">
        <v>7</v>
      </c>
      <c r="C16" s="7"/>
      <c r="D16" s="4"/>
    </row>
    <row r="17" spans="1:4" s="6" customFormat="1" ht="12.75">
      <c r="A17" s="7"/>
      <c r="B17" s="14" t="s">
        <v>8</v>
      </c>
      <c r="C17" s="7"/>
      <c r="D17" s="4"/>
    </row>
    <row r="18" spans="1:4" s="6" customFormat="1" ht="12.75">
      <c r="A18" s="7"/>
      <c r="B18" s="17" t="s">
        <v>9</v>
      </c>
      <c r="C18" s="7"/>
      <c r="D18" s="4"/>
    </row>
    <row r="19" spans="1:4" s="6" customFormat="1" ht="12.75">
      <c r="A19" s="7"/>
      <c r="B19" s="8"/>
      <c r="C19" s="7"/>
      <c r="D19" s="4"/>
    </row>
    <row r="20" spans="1:4" s="6" customFormat="1" ht="12.75">
      <c r="A20" s="7"/>
      <c r="B20" s="8"/>
      <c r="C20" s="7"/>
      <c r="D20" s="4"/>
    </row>
    <row r="21" spans="1:4" s="6" customFormat="1" ht="12.75">
      <c r="A21" s="7"/>
      <c r="B21" s="8"/>
      <c r="C21" s="7"/>
      <c r="D21" s="4"/>
    </row>
    <row r="22" spans="1:4" s="6" customFormat="1" ht="12.75">
      <c r="A22" s="7"/>
      <c r="B22" s="8"/>
      <c r="C22" s="7"/>
      <c r="D22" s="4"/>
    </row>
    <row r="23" spans="1:4" s="6" customFormat="1" ht="12.75">
      <c r="A23" s="7"/>
      <c r="B23" s="8"/>
      <c r="C23" s="7"/>
      <c r="D23" s="4"/>
    </row>
    <row r="24" spans="1:6" ht="12.75">
      <c r="A24" s="18"/>
      <c r="B24" s="19" t="s">
        <v>10</v>
      </c>
      <c r="C24" s="20"/>
      <c r="D24" s="21"/>
      <c r="E24" s="22"/>
      <c r="F24" s="22"/>
    </row>
    <row r="25" spans="1:4" s="6" customFormat="1" ht="12.75">
      <c r="A25" s="7"/>
      <c r="B25" s="8"/>
      <c r="C25" s="7"/>
      <c r="D25" s="4"/>
    </row>
    <row r="26" spans="1:4" s="6" customFormat="1" ht="12.75">
      <c r="A26" s="7"/>
      <c r="B26" s="8"/>
      <c r="C26" s="7"/>
      <c r="D26" s="4"/>
    </row>
    <row r="27" spans="1:4" s="6" customFormat="1" ht="12.75">
      <c r="A27" s="7"/>
      <c r="B27" s="8"/>
      <c r="C27" s="7"/>
      <c r="D27" s="4"/>
    </row>
    <row r="28" spans="1:4" s="6" customFormat="1" ht="12.75">
      <c r="A28" s="7"/>
      <c r="B28" s="8"/>
      <c r="C28" s="7"/>
      <c r="D28" s="4"/>
    </row>
    <row r="29" spans="1:4" s="6" customFormat="1" ht="12.75">
      <c r="A29" s="7"/>
      <c r="B29" s="8"/>
      <c r="C29" s="7"/>
      <c r="D29" s="4"/>
    </row>
    <row r="30" spans="1:4" s="6" customFormat="1" ht="12.75">
      <c r="A30" s="7"/>
      <c r="B30" s="8"/>
      <c r="C30" s="7"/>
      <c r="D30" s="4"/>
    </row>
    <row r="31" spans="1:4" s="6" customFormat="1" ht="12.75">
      <c r="A31" s="7"/>
      <c r="B31" s="8" t="s">
        <v>11</v>
      </c>
      <c r="C31" s="7"/>
      <c r="D31" s="4"/>
    </row>
    <row r="32" spans="1:4" s="6" customFormat="1" ht="12.75">
      <c r="A32" s="7"/>
      <c r="B32" s="8"/>
      <c r="C32" s="7"/>
      <c r="D32" s="4"/>
    </row>
    <row r="33" spans="1:4" s="6" customFormat="1" ht="12.75">
      <c r="A33" s="7"/>
      <c r="B33" s="8"/>
      <c r="C33" s="7"/>
      <c r="D33" s="4"/>
    </row>
    <row r="34" spans="1:4" s="6" customFormat="1" ht="12.75">
      <c r="A34" s="7"/>
      <c r="B34" s="8"/>
      <c r="C34" s="7"/>
      <c r="D34" s="4"/>
    </row>
    <row r="35" spans="1:4" s="6" customFormat="1" ht="12.75">
      <c r="A35" s="7"/>
      <c r="B35" s="8"/>
      <c r="C35" s="7"/>
      <c r="D35" s="4"/>
    </row>
    <row r="36" spans="1:4" s="6" customFormat="1" ht="12.75">
      <c r="A36" s="7"/>
      <c r="B36" s="8"/>
      <c r="C36" s="7"/>
      <c r="D36" s="4"/>
    </row>
    <row r="37" spans="1:4" s="6" customFormat="1" ht="12.75">
      <c r="A37" s="7"/>
      <c r="B37" s="8"/>
      <c r="C37" s="7"/>
      <c r="D37" s="4"/>
    </row>
    <row r="38" spans="1:4" s="6" customFormat="1" ht="12.75">
      <c r="A38" s="7"/>
      <c r="B38" s="8"/>
      <c r="C38" s="7"/>
      <c r="D38" s="4"/>
    </row>
    <row r="39" spans="1:4" s="6" customFormat="1" ht="12.75">
      <c r="A39" s="7"/>
      <c r="B39" s="8" t="s">
        <v>12</v>
      </c>
      <c r="C39" s="7"/>
      <c r="D39" s="4"/>
    </row>
    <row r="40" spans="1:4" s="6" customFormat="1" ht="12.75">
      <c r="A40" s="7"/>
      <c r="B40" s="8" t="s">
        <v>13</v>
      </c>
      <c r="C40" s="7"/>
      <c r="D40" s="4"/>
    </row>
    <row r="41" spans="1:4" s="6" customFormat="1" ht="12.75">
      <c r="A41" s="7"/>
      <c r="B41" s="8" t="s">
        <v>14</v>
      </c>
      <c r="C41" s="7"/>
      <c r="D41" s="4"/>
    </row>
    <row r="42" spans="1:4" s="6" customFormat="1" ht="12.75">
      <c r="A42" s="7"/>
      <c r="B42" s="8"/>
      <c r="C42" s="7"/>
      <c r="D42" s="4"/>
    </row>
    <row r="43" spans="1:4" s="6" customFormat="1" ht="12.75">
      <c r="A43" s="7"/>
      <c r="B43" s="23" t="s">
        <v>15</v>
      </c>
      <c r="C43" s="7"/>
      <c r="D43" s="4"/>
    </row>
    <row r="44" spans="1:4" s="6" customFormat="1" ht="12.75">
      <c r="A44" s="7"/>
      <c r="B44" s="8"/>
      <c r="C44" s="7"/>
      <c r="D44" s="4"/>
    </row>
    <row r="45" spans="1:4" s="6" customFormat="1" ht="12.75">
      <c r="A45" s="7"/>
      <c r="B45" s="8" t="s">
        <v>16</v>
      </c>
      <c r="C45" s="7"/>
      <c r="D45" s="4"/>
    </row>
    <row r="46" spans="1:4" s="6" customFormat="1" ht="12.75">
      <c r="A46" s="7"/>
      <c r="B46" s="8" t="s">
        <v>17</v>
      </c>
      <c r="C46" s="7"/>
      <c r="D46" s="4"/>
    </row>
    <row r="47" spans="1:4" s="6" customFormat="1" ht="12.75">
      <c r="A47" s="7"/>
      <c r="B47" s="8" t="s">
        <v>18</v>
      </c>
      <c r="C47" s="7"/>
      <c r="D47" s="4"/>
    </row>
    <row r="48" spans="1:4" s="6" customFormat="1" ht="12.75">
      <c r="A48" s="7"/>
      <c r="B48" s="8" t="s">
        <v>19</v>
      </c>
      <c r="C48" s="7"/>
      <c r="D48" s="4"/>
    </row>
    <row r="49" spans="1:4" s="6" customFormat="1" ht="12.75">
      <c r="A49" s="7"/>
      <c r="B49" s="8" t="s">
        <v>20</v>
      </c>
      <c r="C49" s="7"/>
      <c r="D49" s="4"/>
    </row>
    <row r="50" spans="1:4" s="6" customFormat="1" ht="12.75">
      <c r="A50" s="24" t="s">
        <v>21</v>
      </c>
      <c r="B50" s="8" t="s">
        <v>22</v>
      </c>
      <c r="C50" s="7"/>
      <c r="D50" s="4"/>
    </row>
    <row r="51" spans="1:4" s="6" customFormat="1" ht="12.75">
      <c r="A51" s="24" t="s">
        <v>23</v>
      </c>
      <c r="B51" s="8" t="s">
        <v>24</v>
      </c>
      <c r="C51" s="7"/>
      <c r="D51" s="4"/>
    </row>
    <row r="52" spans="1:4" s="6" customFormat="1" ht="12.75">
      <c r="A52" s="24" t="s">
        <v>25</v>
      </c>
      <c r="B52" s="8" t="s">
        <v>26</v>
      </c>
      <c r="C52" s="7"/>
      <c r="D52" s="4"/>
    </row>
    <row r="53" spans="1:4" s="6" customFormat="1" ht="12.75">
      <c r="A53" s="24" t="s">
        <v>27</v>
      </c>
      <c r="B53" s="8" t="s">
        <v>28</v>
      </c>
      <c r="C53" s="7"/>
      <c r="D53" s="4"/>
    </row>
    <row r="54" spans="1:4" s="6" customFormat="1" ht="12.75">
      <c r="A54" s="24" t="s">
        <v>29</v>
      </c>
      <c r="B54" s="8" t="s">
        <v>30</v>
      </c>
      <c r="C54" s="7"/>
      <c r="D54" s="4"/>
    </row>
    <row r="55" spans="1:4" s="6" customFormat="1" ht="12.75">
      <c r="A55" s="24" t="s">
        <v>31</v>
      </c>
      <c r="B55" s="8" t="s">
        <v>32</v>
      </c>
      <c r="C55" s="7"/>
      <c r="D55" s="4"/>
    </row>
    <row r="56" spans="1:4" s="6" customFormat="1" ht="12.75">
      <c r="A56" s="24" t="s">
        <v>33</v>
      </c>
      <c r="B56" s="8" t="s">
        <v>34</v>
      </c>
      <c r="C56" s="7"/>
      <c r="D56" s="4"/>
    </row>
    <row r="57" spans="1:4" s="6" customFormat="1" ht="12.75">
      <c r="A57" s="24"/>
      <c r="B57" s="8" t="s">
        <v>35</v>
      </c>
      <c r="C57" s="7"/>
      <c r="D57" s="4"/>
    </row>
    <row r="58" spans="1:4" s="6" customFormat="1" ht="12.75">
      <c r="A58" s="24"/>
      <c r="B58" s="8" t="s">
        <v>36</v>
      </c>
      <c r="C58" s="7"/>
      <c r="D58" s="4"/>
    </row>
    <row r="59" spans="1:4" s="6" customFormat="1" ht="12.75">
      <c r="A59" s="24"/>
      <c r="B59" s="8" t="s">
        <v>37</v>
      </c>
      <c r="C59" s="7"/>
      <c r="D59" s="4"/>
    </row>
    <row r="60" spans="1:4" s="6" customFormat="1" ht="12.75">
      <c r="A60" s="24"/>
      <c r="B60" s="8" t="s">
        <v>38</v>
      </c>
      <c r="C60" s="7"/>
      <c r="D60" s="4"/>
    </row>
    <row r="61" spans="1:4" s="6" customFormat="1" ht="12.75">
      <c r="A61" s="24"/>
      <c r="B61" s="23" t="s">
        <v>39</v>
      </c>
      <c r="C61" s="7"/>
      <c r="D61" s="4"/>
    </row>
    <row r="62" spans="1:4" s="6" customFormat="1" ht="12.75">
      <c r="A62" s="7"/>
      <c r="B62" s="8"/>
      <c r="C62" s="7"/>
      <c r="D62" s="4"/>
    </row>
    <row r="63" spans="1:4" s="6" customFormat="1" ht="12.75">
      <c r="A63" s="18" t="s">
        <v>40</v>
      </c>
      <c r="B63" s="23" t="s">
        <v>41</v>
      </c>
      <c r="C63" s="7"/>
      <c r="D63" s="4"/>
    </row>
    <row r="64" spans="1:4" s="6" customFormat="1" ht="12.75">
      <c r="A64" s="7"/>
      <c r="B64" s="8"/>
      <c r="C64" s="7"/>
      <c r="D64" s="4"/>
    </row>
    <row r="65" spans="1:4" s="6" customFormat="1" ht="12.75">
      <c r="A65" s="18" t="s">
        <v>42</v>
      </c>
      <c r="B65" s="23" t="s">
        <v>43</v>
      </c>
      <c r="C65" s="7"/>
      <c r="D65" s="4"/>
    </row>
    <row r="66" spans="1:4" s="6" customFormat="1" ht="12.75">
      <c r="A66" s="7"/>
      <c r="B66" s="8"/>
      <c r="C66" s="7"/>
      <c r="D66" s="4"/>
    </row>
    <row r="67" spans="1:4" s="6" customFormat="1" ht="12.75">
      <c r="A67" s="7"/>
      <c r="B67" s="23" t="s">
        <v>44</v>
      </c>
      <c r="C67" s="7"/>
      <c r="D67" s="4"/>
    </row>
    <row r="68" spans="1:4" s="6" customFormat="1" ht="12.75">
      <c r="A68" s="7"/>
      <c r="B68" s="8" t="s">
        <v>45</v>
      </c>
      <c r="C68" s="7"/>
      <c r="D68" s="4"/>
    </row>
    <row r="69" spans="1:4" s="6" customFormat="1" ht="12.75">
      <c r="A69" s="7"/>
      <c r="B69" s="8" t="s">
        <v>46</v>
      </c>
      <c r="C69" s="7"/>
      <c r="D69" s="4"/>
    </row>
    <row r="70" spans="1:4" s="6" customFormat="1" ht="12.75">
      <c r="A70" s="7"/>
      <c r="B70" s="8" t="s">
        <v>47</v>
      </c>
      <c r="C70" s="7"/>
      <c r="D70" s="4"/>
    </row>
    <row r="71" spans="1:4" s="6" customFormat="1" ht="12.75">
      <c r="A71" s="7"/>
      <c r="B71" s="8" t="s">
        <v>48</v>
      </c>
      <c r="C71" s="7"/>
      <c r="D71" s="4"/>
    </row>
    <row r="72" spans="1:4" s="6" customFormat="1" ht="12.75">
      <c r="A72" s="7"/>
      <c r="B72" s="8" t="s">
        <v>49</v>
      </c>
      <c r="C72" s="7"/>
      <c r="D72" s="25"/>
    </row>
    <row r="73" spans="1:4" s="6" customFormat="1" ht="12.75">
      <c r="A73" s="7"/>
      <c r="B73" s="8" t="s">
        <v>50</v>
      </c>
      <c r="C73" s="26"/>
      <c r="D73" s="25"/>
    </row>
    <row r="74" spans="1:4" s="6" customFormat="1" ht="12.75">
      <c r="A74" s="7"/>
      <c r="B74" s="8"/>
      <c r="C74" s="26"/>
      <c r="D74" s="25"/>
    </row>
    <row r="75" spans="1:4" s="6" customFormat="1" ht="12.75">
      <c r="A75" s="27" t="s">
        <v>42</v>
      </c>
      <c r="B75" s="28" t="s">
        <v>51</v>
      </c>
      <c r="C75" s="26"/>
      <c r="D75" s="25"/>
    </row>
    <row r="76" spans="1:6" ht="12.75">
      <c r="A76" s="27"/>
      <c r="B76" s="8"/>
      <c r="C76" s="26"/>
      <c r="D76" s="25"/>
      <c r="E76" s="29"/>
      <c r="F76" s="29"/>
    </row>
    <row r="77" spans="1:6" ht="12.75">
      <c r="A77" s="30" t="s">
        <v>52</v>
      </c>
      <c r="B77" s="31" t="s">
        <v>53</v>
      </c>
      <c r="C77" s="26" t="s">
        <v>54</v>
      </c>
      <c r="D77" s="25"/>
      <c r="E77" s="29"/>
      <c r="F77" s="29"/>
    </row>
    <row r="78" spans="1:6" ht="12.75">
      <c r="A78" s="30"/>
      <c r="B78" s="31"/>
      <c r="C78" s="26"/>
      <c r="D78" s="25"/>
      <c r="E78" s="29"/>
      <c r="F78" s="29"/>
    </row>
    <row r="79" spans="1:6" ht="12.75">
      <c r="A79" s="32" t="s">
        <v>55</v>
      </c>
      <c r="B79" s="33" t="s">
        <v>56</v>
      </c>
      <c r="C79" s="34"/>
      <c r="D79" s="35"/>
      <c r="E79" s="36"/>
      <c r="F79" s="36"/>
    </row>
    <row r="80" spans="1:6" ht="12.75">
      <c r="A80" s="32"/>
      <c r="B80" s="33" t="s">
        <v>57</v>
      </c>
      <c r="C80" s="34"/>
      <c r="D80" s="35"/>
      <c r="E80" s="36"/>
      <c r="F80" s="36"/>
    </row>
    <row r="81" spans="1:6" ht="12.75">
      <c r="A81" s="32"/>
      <c r="B81" s="33" t="s">
        <v>58</v>
      </c>
      <c r="C81" s="34" t="s">
        <v>59</v>
      </c>
      <c r="D81" s="35">
        <v>278</v>
      </c>
      <c r="E81" s="37"/>
      <c r="F81" s="37">
        <f>D81*E81</f>
        <v>0</v>
      </c>
    </row>
    <row r="82" spans="1:6" ht="12.75">
      <c r="A82" s="32"/>
      <c r="B82" s="33"/>
      <c r="C82" s="34"/>
      <c r="D82" s="35"/>
      <c r="E82" s="37"/>
      <c r="F82" s="37"/>
    </row>
    <row r="83" spans="1:6" ht="12.75">
      <c r="A83" s="32" t="s">
        <v>60</v>
      </c>
      <c r="B83" s="33" t="s">
        <v>61</v>
      </c>
      <c r="C83" s="34" t="s">
        <v>62</v>
      </c>
      <c r="D83" s="35">
        <v>924</v>
      </c>
      <c r="E83" s="37"/>
      <c r="F83" s="37">
        <f>D83*E83</f>
        <v>0</v>
      </c>
    </row>
    <row r="84" spans="1:6" ht="12.75">
      <c r="A84" s="32"/>
      <c r="B84" s="33"/>
      <c r="C84" s="34"/>
      <c r="D84" s="35"/>
      <c r="E84" s="37"/>
      <c r="F84" s="37"/>
    </row>
    <row r="85" spans="1:6" ht="12.75">
      <c r="A85" s="32" t="s">
        <v>63</v>
      </c>
      <c r="B85" s="33" t="s">
        <v>64</v>
      </c>
      <c r="C85" s="34" t="s">
        <v>59</v>
      </c>
      <c r="D85" s="35">
        <v>278</v>
      </c>
      <c r="E85" s="37"/>
      <c r="F85" s="37">
        <f>D85*E85</f>
        <v>0</v>
      </c>
    </row>
    <row r="86" spans="1:6" ht="12.75">
      <c r="A86" s="27"/>
      <c r="B86" s="8"/>
      <c r="C86" s="26"/>
      <c r="E86" s="38"/>
      <c r="F86" s="38"/>
    </row>
    <row r="87" spans="1:6" ht="12.75">
      <c r="A87" s="39" t="s">
        <v>42</v>
      </c>
      <c r="B87" s="40" t="s">
        <v>65</v>
      </c>
      <c r="C87" s="41"/>
      <c r="D87" s="42"/>
      <c r="E87" s="43"/>
      <c r="F87" s="44">
        <f>SUM(F81:F86)</f>
        <v>0</v>
      </c>
    </row>
    <row r="88" spans="1:6" ht="12.75">
      <c r="A88" s="45"/>
      <c r="B88" s="46"/>
      <c r="C88" s="47"/>
      <c r="D88" s="48"/>
      <c r="E88" s="49"/>
      <c r="F88" s="49"/>
    </row>
    <row r="89" spans="1:6" s="50" customFormat="1" ht="12.75">
      <c r="A89" s="18"/>
      <c r="B89" s="46"/>
      <c r="C89" s="47"/>
      <c r="D89" s="48"/>
      <c r="E89" s="49"/>
      <c r="F89" s="49"/>
    </row>
    <row r="90" spans="1:6" s="50" customFormat="1" ht="12.75">
      <c r="A90" s="51" t="s">
        <v>66</v>
      </c>
      <c r="B90" s="23" t="s">
        <v>67</v>
      </c>
      <c r="C90" s="7"/>
      <c r="D90" s="4"/>
      <c r="E90" s="6"/>
      <c r="F90" s="6"/>
    </row>
    <row r="91" spans="1:4" s="6" customFormat="1" ht="12.75">
      <c r="A91" s="7"/>
      <c r="B91" s="8"/>
      <c r="C91" s="7"/>
      <c r="D91" s="4"/>
    </row>
    <row r="92" spans="1:4" s="6" customFormat="1" ht="12.75">
      <c r="A92" s="7"/>
      <c r="B92" s="23" t="s">
        <v>44</v>
      </c>
      <c r="C92" s="7"/>
      <c r="D92" s="4"/>
    </row>
    <row r="93" spans="1:4" s="6" customFormat="1" ht="12.75">
      <c r="A93" s="51"/>
      <c r="B93" s="23"/>
      <c r="C93" s="7"/>
      <c r="D93" s="4"/>
    </row>
    <row r="94" spans="1:4" s="6" customFormat="1" ht="12.75">
      <c r="A94" s="7"/>
      <c r="B94" s="8" t="s">
        <v>68</v>
      </c>
      <c r="C94" s="7"/>
      <c r="D94" s="4"/>
    </row>
    <row r="95" spans="1:4" s="6" customFormat="1" ht="12.75">
      <c r="A95" s="7"/>
      <c r="B95" s="8" t="s">
        <v>69</v>
      </c>
      <c r="C95" s="7"/>
      <c r="D95" s="4"/>
    </row>
    <row r="96" spans="1:4" s="6" customFormat="1" ht="12.75">
      <c r="A96" s="7"/>
      <c r="B96" s="8" t="s">
        <v>70</v>
      </c>
      <c r="C96" s="7"/>
      <c r="D96" s="4"/>
    </row>
    <row r="97" spans="1:4" s="6" customFormat="1" ht="12.75">
      <c r="A97" s="7"/>
      <c r="B97" s="8" t="s">
        <v>71</v>
      </c>
      <c r="C97" s="7"/>
      <c r="D97" s="4"/>
    </row>
    <row r="98" spans="1:4" s="6" customFormat="1" ht="12.75">
      <c r="A98" s="7"/>
      <c r="B98" s="8" t="s">
        <v>72</v>
      </c>
      <c r="C98" s="7"/>
      <c r="D98" s="4"/>
    </row>
    <row r="99" spans="1:4" s="6" customFormat="1" ht="12.75">
      <c r="A99" s="7"/>
      <c r="B99" s="8" t="s">
        <v>73</v>
      </c>
      <c r="C99" s="7"/>
      <c r="D99" s="4"/>
    </row>
    <row r="100" spans="1:4" s="6" customFormat="1" ht="12.75">
      <c r="A100" s="7"/>
      <c r="B100" s="8" t="s">
        <v>74</v>
      </c>
      <c r="C100" s="7"/>
      <c r="D100" s="4"/>
    </row>
    <row r="101" spans="1:4" s="6" customFormat="1" ht="12.75">
      <c r="A101" s="7"/>
      <c r="B101" s="8" t="s">
        <v>75</v>
      </c>
      <c r="C101" s="7"/>
      <c r="D101" s="4"/>
    </row>
    <row r="102" spans="1:4" s="6" customFormat="1" ht="12.75">
      <c r="A102" s="7"/>
      <c r="B102" s="8" t="s">
        <v>76</v>
      </c>
      <c r="C102" s="7"/>
      <c r="D102" s="4"/>
    </row>
    <row r="103" spans="1:4" s="6" customFormat="1" ht="12.75">
      <c r="A103" s="7"/>
      <c r="B103" s="8" t="s">
        <v>77</v>
      </c>
      <c r="C103" s="7"/>
      <c r="D103" s="4"/>
    </row>
    <row r="104" spans="1:4" s="6" customFormat="1" ht="12.75">
      <c r="A104" s="7"/>
      <c r="B104" s="8" t="s">
        <v>78</v>
      </c>
      <c r="C104" s="7"/>
      <c r="D104" s="4"/>
    </row>
    <row r="105" spans="1:4" s="6" customFormat="1" ht="12.75">
      <c r="A105" s="7"/>
      <c r="B105" s="8" t="s">
        <v>79</v>
      </c>
      <c r="C105" s="7"/>
      <c r="D105" s="4"/>
    </row>
    <row r="106" spans="1:4" s="6" customFormat="1" ht="12.75">
      <c r="A106" s="7"/>
      <c r="B106" s="8" t="s">
        <v>80</v>
      </c>
      <c r="C106" s="7"/>
      <c r="D106" s="4"/>
    </row>
    <row r="107" spans="1:4" s="6" customFormat="1" ht="12.75">
      <c r="A107" s="7"/>
      <c r="B107" s="8" t="s">
        <v>81</v>
      </c>
      <c r="C107" s="7"/>
      <c r="D107" s="4"/>
    </row>
    <row r="108" spans="1:4" s="6" customFormat="1" ht="12.75">
      <c r="A108" s="7"/>
      <c r="B108" s="8" t="s">
        <v>82</v>
      </c>
      <c r="C108" s="7"/>
      <c r="D108" s="4"/>
    </row>
    <row r="109" spans="1:4" s="6" customFormat="1" ht="12.75">
      <c r="A109" s="7"/>
      <c r="B109" s="8"/>
      <c r="C109" s="7"/>
      <c r="D109" s="4"/>
    </row>
    <row r="110" spans="1:6" ht="12.75">
      <c r="A110" s="27" t="s">
        <v>66</v>
      </c>
      <c r="B110" s="23" t="s">
        <v>83</v>
      </c>
      <c r="C110" s="52"/>
      <c r="D110" s="53"/>
      <c r="E110" s="54"/>
      <c r="F110" s="54"/>
    </row>
    <row r="111" spans="2:6" ht="12.75">
      <c r="B111" s="8"/>
      <c r="C111" s="52"/>
      <c r="D111" s="53"/>
      <c r="E111" s="29"/>
      <c r="F111" s="29"/>
    </row>
    <row r="112" spans="1:6" s="54" customFormat="1" ht="12.75">
      <c r="A112" s="30"/>
      <c r="B112" s="8"/>
      <c r="C112" s="26"/>
      <c r="D112" s="25"/>
      <c r="E112" s="29"/>
      <c r="F112" s="29"/>
    </row>
    <row r="113" spans="1:6" ht="12.75">
      <c r="A113" s="30" t="s">
        <v>52</v>
      </c>
      <c r="B113" s="55" t="s">
        <v>84</v>
      </c>
      <c r="C113" s="26"/>
      <c r="D113" s="25"/>
      <c r="E113" s="29"/>
      <c r="F113" s="29"/>
    </row>
    <row r="114" spans="1:6" ht="12.75">
      <c r="A114" s="30"/>
      <c r="B114" s="56" t="s">
        <v>85</v>
      </c>
      <c r="C114" s="34" t="s">
        <v>59</v>
      </c>
      <c r="D114" s="35">
        <v>5.2</v>
      </c>
      <c r="E114" s="37"/>
      <c r="F114" s="37">
        <f>D114*E114</f>
        <v>0</v>
      </c>
    </row>
    <row r="115" spans="1:6" ht="12.75">
      <c r="A115" s="30"/>
      <c r="B115" s="55"/>
      <c r="C115" s="26"/>
      <c r="E115" s="38"/>
      <c r="F115" s="38"/>
    </row>
    <row r="116" spans="1:6" ht="12.75">
      <c r="A116" s="30"/>
      <c r="B116" s="8"/>
      <c r="C116" s="26"/>
      <c r="E116" s="38"/>
      <c r="F116" s="38"/>
    </row>
    <row r="117" spans="1:6" ht="12.75">
      <c r="A117" s="39" t="s">
        <v>66</v>
      </c>
      <c r="B117" s="40" t="s">
        <v>86</v>
      </c>
      <c r="C117" s="57"/>
      <c r="D117" s="42"/>
      <c r="E117" s="58"/>
      <c r="F117" s="59">
        <f>SUM(F114:F116)</f>
        <v>0</v>
      </c>
    </row>
    <row r="118" spans="1:6" ht="12.75">
      <c r="A118" s="45"/>
      <c r="B118" s="46"/>
      <c r="C118" s="60"/>
      <c r="D118" s="48"/>
      <c r="E118" s="61"/>
      <c r="F118" s="61"/>
    </row>
    <row r="119" spans="1:6" ht="12.75">
      <c r="A119" s="45"/>
      <c r="B119" s="62"/>
      <c r="C119" s="63" t="s">
        <v>87</v>
      </c>
      <c r="D119" s="64" t="s">
        <v>88</v>
      </c>
      <c r="E119" s="65" t="s">
        <v>89</v>
      </c>
      <c r="F119" s="65" t="s">
        <v>90</v>
      </c>
    </row>
    <row r="120" spans="1:4" s="6" customFormat="1" ht="12.75">
      <c r="A120" s="18" t="s">
        <v>91</v>
      </c>
      <c r="B120" s="28" t="s">
        <v>92</v>
      </c>
      <c r="C120" s="7"/>
      <c r="D120" s="4"/>
    </row>
    <row r="121" spans="1:4" s="6" customFormat="1" ht="12.75">
      <c r="A121" s="24"/>
      <c r="B121" s="55"/>
      <c r="C121" s="7"/>
      <c r="D121" s="4"/>
    </row>
    <row r="122" spans="1:6" ht="12.75">
      <c r="A122" s="45"/>
      <c r="B122" s="62"/>
      <c r="C122" s="60"/>
      <c r="D122" s="48"/>
      <c r="E122" s="61"/>
      <c r="F122" s="61"/>
    </row>
    <row r="123" spans="1:4" s="6" customFormat="1" ht="12.75">
      <c r="A123" s="18" t="s">
        <v>42</v>
      </c>
      <c r="B123" s="28" t="s">
        <v>93</v>
      </c>
      <c r="C123" s="7"/>
      <c r="D123" s="4"/>
    </row>
    <row r="124" spans="1:4" s="6" customFormat="1" ht="12.75">
      <c r="A124" s="18"/>
      <c r="B124" s="28"/>
      <c r="C124" s="7"/>
      <c r="D124" s="4"/>
    </row>
    <row r="125" spans="1:4" s="6" customFormat="1" ht="12.75">
      <c r="A125" s="24"/>
      <c r="B125" s="28" t="s">
        <v>44</v>
      </c>
      <c r="C125" s="7"/>
      <c r="D125" s="4"/>
    </row>
    <row r="126" spans="1:6" ht="12.75">
      <c r="A126" s="24"/>
      <c r="B126" s="55" t="s">
        <v>94</v>
      </c>
      <c r="C126" s="26"/>
      <c r="E126" s="66"/>
      <c r="F126" s="66"/>
    </row>
    <row r="127" spans="1:4" s="6" customFormat="1" ht="12.75">
      <c r="A127" s="24"/>
      <c r="B127" s="55" t="s">
        <v>95</v>
      </c>
      <c r="C127" s="26"/>
      <c r="D127" s="4"/>
    </row>
    <row r="128" spans="1:4" s="6" customFormat="1" ht="12.75">
      <c r="A128" s="24"/>
      <c r="B128" s="55" t="s">
        <v>96</v>
      </c>
      <c r="C128" s="26"/>
      <c r="D128" s="4"/>
    </row>
    <row r="129" spans="1:6" ht="12.75">
      <c r="A129" s="24"/>
      <c r="B129" s="55" t="s">
        <v>97</v>
      </c>
      <c r="C129" s="26"/>
      <c r="E129" s="66"/>
      <c r="F129" s="66"/>
    </row>
    <row r="130" spans="1:4" s="6" customFormat="1" ht="12.75">
      <c r="A130" s="24"/>
      <c r="B130" s="55" t="s">
        <v>98</v>
      </c>
      <c r="C130" s="26"/>
      <c r="D130" s="4"/>
    </row>
    <row r="131" spans="1:4" s="6" customFormat="1" ht="12.75">
      <c r="A131" s="24"/>
      <c r="B131" s="55" t="s">
        <v>99</v>
      </c>
      <c r="C131" s="26"/>
      <c r="D131" s="4"/>
    </row>
    <row r="132" spans="1:4" s="6" customFormat="1" ht="12.75">
      <c r="A132" s="24"/>
      <c r="B132" s="55" t="s">
        <v>100</v>
      </c>
      <c r="C132" s="26"/>
      <c r="D132" s="4"/>
    </row>
    <row r="133" spans="1:4" s="6" customFormat="1" ht="12.75">
      <c r="A133" s="24"/>
      <c r="B133" s="55" t="s">
        <v>101</v>
      </c>
      <c r="C133" s="7"/>
      <c r="D133" s="4"/>
    </row>
    <row r="134" spans="1:4" s="6" customFormat="1" ht="12.75">
      <c r="A134" s="24"/>
      <c r="B134" s="55" t="s">
        <v>102</v>
      </c>
      <c r="C134" s="7"/>
      <c r="D134" s="4"/>
    </row>
    <row r="135" spans="1:4" s="6" customFormat="1" ht="12.75">
      <c r="A135" s="24"/>
      <c r="B135" s="55" t="s">
        <v>103</v>
      </c>
      <c r="C135" s="7"/>
      <c r="D135" s="4"/>
    </row>
    <row r="136" spans="1:6" ht="12.75">
      <c r="A136" s="24"/>
      <c r="B136" s="55" t="s">
        <v>104</v>
      </c>
      <c r="C136" s="26"/>
      <c r="E136" s="29"/>
      <c r="F136" s="29"/>
    </row>
    <row r="137" spans="1:6" ht="12.75">
      <c r="A137" s="24"/>
      <c r="B137" s="55" t="s">
        <v>105</v>
      </c>
      <c r="C137" s="26"/>
      <c r="E137" s="29"/>
      <c r="F137" s="29"/>
    </row>
    <row r="138" spans="1:6" ht="12.75">
      <c r="A138" s="24"/>
      <c r="B138" s="55" t="s">
        <v>106</v>
      </c>
      <c r="C138" s="26"/>
      <c r="E138" s="29"/>
      <c r="F138" s="29"/>
    </row>
    <row r="139" spans="1:6" ht="12.75">
      <c r="A139" s="24"/>
      <c r="B139" s="55" t="s">
        <v>107</v>
      </c>
      <c r="C139" s="26"/>
      <c r="D139" s="25"/>
      <c r="E139" s="29"/>
      <c r="F139" s="29"/>
    </row>
    <row r="140" spans="1:6" ht="12.75">
      <c r="A140" s="24"/>
      <c r="B140" s="55"/>
      <c r="C140" s="26"/>
      <c r="D140" s="25"/>
      <c r="E140" s="29"/>
      <c r="F140" s="29"/>
    </row>
    <row r="141" spans="1:6" ht="12.75">
      <c r="A141" s="67" t="s">
        <v>42</v>
      </c>
      <c r="B141" s="28" t="s">
        <v>108</v>
      </c>
      <c r="C141" s="68"/>
      <c r="D141" s="69"/>
      <c r="E141" s="29"/>
      <c r="F141" s="29"/>
    </row>
    <row r="142" spans="1:6" ht="12.75">
      <c r="A142" s="70"/>
      <c r="B142" s="55"/>
      <c r="C142" s="68"/>
      <c r="D142" s="69"/>
      <c r="E142" s="29"/>
      <c r="F142" s="29"/>
    </row>
    <row r="143" spans="1:6" ht="12.75">
      <c r="A143" s="71" t="s">
        <v>52</v>
      </c>
      <c r="B143" s="72" t="s">
        <v>109</v>
      </c>
      <c r="C143" s="34"/>
      <c r="D143" s="35"/>
      <c r="E143" s="37"/>
      <c r="F143" s="37"/>
    </row>
    <row r="144" spans="1:6" ht="12.75">
      <c r="A144" s="71"/>
      <c r="B144" s="56" t="s">
        <v>110</v>
      </c>
      <c r="C144" s="34" t="s">
        <v>111</v>
      </c>
      <c r="D144" s="35">
        <v>2</v>
      </c>
      <c r="E144" s="37"/>
      <c r="F144" s="37">
        <f>D144*E144</f>
        <v>0</v>
      </c>
    </row>
    <row r="145" spans="1:6" ht="12.75">
      <c r="A145" s="71"/>
      <c r="B145" s="73"/>
      <c r="C145" s="68"/>
      <c r="D145" s="74"/>
      <c r="E145" s="38"/>
      <c r="F145" s="75"/>
    </row>
    <row r="146" spans="1:6" ht="12.75">
      <c r="A146" s="30" t="s">
        <v>55</v>
      </c>
      <c r="B146" s="56" t="s">
        <v>112</v>
      </c>
      <c r="C146" s="34"/>
      <c r="D146" s="35"/>
      <c r="E146" s="37"/>
      <c r="F146" s="37"/>
    </row>
    <row r="147" spans="1:6" ht="12.75">
      <c r="A147" s="30"/>
      <c r="B147" s="56" t="s">
        <v>113</v>
      </c>
      <c r="C147" s="34"/>
      <c r="D147" s="35"/>
      <c r="E147" s="37"/>
      <c r="F147" s="37"/>
    </row>
    <row r="148" spans="1:6" ht="12.75">
      <c r="A148" s="30"/>
      <c r="B148" s="72" t="s">
        <v>114</v>
      </c>
      <c r="C148" s="34" t="s">
        <v>115</v>
      </c>
      <c r="D148" s="35">
        <v>570</v>
      </c>
      <c r="E148" s="37"/>
      <c r="F148" s="37">
        <f>D148*E148</f>
        <v>0</v>
      </c>
    </row>
    <row r="149" spans="1:6" ht="12.75">
      <c r="A149" s="30"/>
      <c r="B149" s="56" t="s">
        <v>116</v>
      </c>
      <c r="C149" s="34" t="s">
        <v>62</v>
      </c>
      <c r="D149" s="35">
        <v>288</v>
      </c>
      <c r="E149" s="37"/>
      <c r="F149" s="37">
        <f>D149*E149</f>
        <v>0</v>
      </c>
    </row>
    <row r="150" spans="1:6" ht="12.75">
      <c r="A150" s="30"/>
      <c r="B150" s="73"/>
      <c r="C150" s="26"/>
      <c r="D150" s="76"/>
      <c r="E150" s="38"/>
      <c r="F150" s="75"/>
    </row>
    <row r="151" spans="1:6" ht="12.75">
      <c r="A151" s="39" t="s">
        <v>42</v>
      </c>
      <c r="B151" s="77" t="s">
        <v>117</v>
      </c>
      <c r="C151" s="78"/>
      <c r="D151" s="79"/>
      <c r="E151" s="80"/>
      <c r="F151" s="81">
        <f>SUM(F144:F149)</f>
        <v>0</v>
      </c>
    </row>
    <row r="152" spans="1:6" ht="12.75">
      <c r="A152" s="45"/>
      <c r="B152" s="62"/>
      <c r="C152" s="82"/>
      <c r="D152" s="83"/>
      <c r="E152" s="84"/>
      <c r="F152" s="84"/>
    </row>
    <row r="153" spans="1:6" ht="12.75">
      <c r="A153" s="51" t="s">
        <v>66</v>
      </c>
      <c r="B153" s="28" t="s">
        <v>118</v>
      </c>
      <c r="C153" s="68"/>
      <c r="D153" s="69"/>
      <c r="E153" s="29"/>
      <c r="F153" s="29"/>
    </row>
    <row r="154" spans="1:6" ht="12.75">
      <c r="A154" s="51"/>
      <c r="B154" s="28"/>
      <c r="C154" s="68"/>
      <c r="D154" s="69"/>
      <c r="E154" s="29"/>
      <c r="F154" s="29"/>
    </row>
    <row r="155" spans="1:6" ht="12.75">
      <c r="A155" s="24" t="s">
        <v>52</v>
      </c>
      <c r="B155" s="85" t="s">
        <v>119</v>
      </c>
      <c r="C155" s="34"/>
      <c r="D155" s="35"/>
      <c r="E155" s="37"/>
      <c r="F155" s="37"/>
    </row>
    <row r="156" spans="1:6" ht="12.75">
      <c r="A156" s="24"/>
      <c r="B156" s="33" t="s">
        <v>113</v>
      </c>
      <c r="C156" s="34" t="s">
        <v>62</v>
      </c>
      <c r="D156" s="35">
        <v>924</v>
      </c>
      <c r="E156" s="37"/>
      <c r="F156" s="37">
        <f>D156*E156</f>
        <v>0</v>
      </c>
    </row>
    <row r="157" spans="1:6" ht="12.75">
      <c r="A157" s="24"/>
      <c r="B157" s="33"/>
      <c r="C157" s="34"/>
      <c r="D157" s="35"/>
      <c r="E157" s="37"/>
      <c r="F157" s="37"/>
    </row>
    <row r="158" spans="1:6" ht="12.75">
      <c r="A158" s="39" t="s">
        <v>66</v>
      </c>
      <c r="B158" s="86" t="s">
        <v>120</v>
      </c>
      <c r="C158" s="41"/>
      <c r="D158" s="87"/>
      <c r="E158" s="43"/>
      <c r="F158" s="81">
        <f>SUM(F154:F157)</f>
        <v>0</v>
      </c>
    </row>
    <row r="159" spans="1:6" s="6" customFormat="1" ht="12.75">
      <c r="A159" s="30"/>
      <c r="B159" s="8"/>
      <c r="C159" s="26"/>
      <c r="D159" s="25"/>
      <c r="F159" s="88"/>
    </row>
    <row r="160" spans="1:6" ht="12.75">
      <c r="A160" s="89"/>
      <c r="B160" s="23" t="s">
        <v>121</v>
      </c>
      <c r="C160" s="90"/>
      <c r="D160" s="48"/>
      <c r="E160" s="49"/>
      <c r="F160" s="91"/>
    </row>
    <row r="161" spans="1:6" ht="12.75">
      <c r="A161" s="30"/>
      <c r="B161" s="8"/>
      <c r="C161" s="90"/>
      <c r="D161" s="48"/>
      <c r="E161" s="49"/>
      <c r="F161" s="91"/>
    </row>
    <row r="162" spans="1:6" ht="12.75">
      <c r="A162" s="92" t="s">
        <v>40</v>
      </c>
      <c r="B162" s="93" t="s">
        <v>122</v>
      </c>
      <c r="C162" s="94"/>
      <c r="D162" s="95"/>
      <c r="E162" s="84"/>
      <c r="F162" s="96"/>
    </row>
    <row r="163" spans="1:6" ht="12.75">
      <c r="A163" s="30"/>
      <c r="B163" s="8"/>
      <c r="C163" s="90"/>
      <c r="D163" s="48"/>
      <c r="E163" s="49"/>
      <c r="F163" s="91"/>
    </row>
    <row r="164" spans="1:6" s="6" customFormat="1" ht="12.75">
      <c r="A164" s="30" t="s">
        <v>42</v>
      </c>
      <c r="B164" s="8" t="s">
        <v>51</v>
      </c>
      <c r="C164" s="90"/>
      <c r="D164" s="4" t="s">
        <v>123</v>
      </c>
      <c r="F164" s="88">
        <f>F87</f>
        <v>0</v>
      </c>
    </row>
    <row r="165" spans="1:6" ht="12.75">
      <c r="A165" s="97" t="s">
        <v>66</v>
      </c>
      <c r="B165" s="98" t="s">
        <v>124</v>
      </c>
      <c r="C165" s="99"/>
      <c r="D165" s="100" t="s">
        <v>123</v>
      </c>
      <c r="E165" s="101"/>
      <c r="F165" s="102">
        <f>F117</f>
        <v>0</v>
      </c>
    </row>
    <row r="166" spans="1:6" ht="12.75">
      <c r="A166" s="7"/>
      <c r="B166" s="8"/>
      <c r="C166" s="90"/>
      <c r="E166" s="6"/>
      <c r="F166" s="88"/>
    </row>
    <row r="167" spans="1:6" ht="12.75">
      <c r="A167" s="27" t="s">
        <v>40</v>
      </c>
      <c r="B167" s="23" t="s">
        <v>122</v>
      </c>
      <c r="C167" s="103"/>
      <c r="D167" s="95" t="s">
        <v>123</v>
      </c>
      <c r="E167" s="84"/>
      <c r="F167" s="96">
        <f>SUM(F164:F165)</f>
        <v>0</v>
      </c>
    </row>
    <row r="168" spans="1:6" ht="12.75">
      <c r="A168" s="27"/>
      <c r="B168" s="23"/>
      <c r="C168" s="103"/>
      <c r="D168" s="95"/>
      <c r="E168" s="84"/>
      <c r="F168" s="96"/>
    </row>
    <row r="169" spans="1:6" ht="12.75">
      <c r="A169" s="7"/>
      <c r="B169" s="8"/>
      <c r="D169" s="104"/>
      <c r="E169" s="6"/>
      <c r="F169" s="88"/>
    </row>
    <row r="170" spans="1:6" ht="12.75">
      <c r="A170" s="92" t="s">
        <v>91</v>
      </c>
      <c r="B170" s="93" t="s">
        <v>125</v>
      </c>
      <c r="C170" s="103"/>
      <c r="D170" s="105"/>
      <c r="E170" s="54"/>
      <c r="F170" s="106"/>
    </row>
    <row r="171" spans="1:6" ht="12.75">
      <c r="A171" s="7"/>
      <c r="B171" s="8"/>
      <c r="E171" s="6"/>
      <c r="F171" s="88"/>
    </row>
    <row r="172" spans="1:6" ht="12.75">
      <c r="A172" s="107" t="s">
        <v>42</v>
      </c>
      <c r="B172" s="108" t="s">
        <v>108</v>
      </c>
      <c r="C172" s="109"/>
      <c r="D172" s="104" t="s">
        <v>123</v>
      </c>
      <c r="E172" s="49"/>
      <c r="F172" s="91">
        <f>F151</f>
        <v>0</v>
      </c>
    </row>
    <row r="173" spans="1:6" ht="12.75">
      <c r="A173" s="97" t="s">
        <v>66</v>
      </c>
      <c r="B173" s="98" t="s">
        <v>118</v>
      </c>
      <c r="C173" s="110"/>
      <c r="D173" s="100" t="s">
        <v>123</v>
      </c>
      <c r="E173" s="101"/>
      <c r="F173" s="102">
        <f>F158</f>
        <v>0</v>
      </c>
    </row>
    <row r="174" spans="1:6" ht="12.75">
      <c r="A174" s="7"/>
      <c r="B174" s="8"/>
      <c r="E174" s="6"/>
      <c r="F174" s="88"/>
    </row>
    <row r="175" spans="1:6" ht="12.75">
      <c r="A175" s="27" t="s">
        <v>91</v>
      </c>
      <c r="B175" s="23" t="s">
        <v>125</v>
      </c>
      <c r="C175" s="103"/>
      <c r="D175" s="95" t="s">
        <v>123</v>
      </c>
      <c r="E175" s="54"/>
      <c r="F175" s="106">
        <f>SUM(F172:F174)</f>
        <v>0</v>
      </c>
    </row>
    <row r="176" spans="1:6" ht="12.75">
      <c r="A176" s="27"/>
      <c r="B176" s="23"/>
      <c r="C176" s="103"/>
      <c r="D176" s="95"/>
      <c r="E176" s="54"/>
      <c r="F176" s="106"/>
    </row>
    <row r="177" spans="1:6" ht="12.75">
      <c r="A177" s="7"/>
      <c r="B177" s="8"/>
      <c r="E177" s="6"/>
      <c r="F177" s="88"/>
    </row>
    <row r="178" spans="1:6" ht="12.75">
      <c r="A178" s="111"/>
      <c r="B178" s="112" t="s">
        <v>126</v>
      </c>
      <c r="E178" s="6"/>
      <c r="F178" s="88"/>
    </row>
    <row r="179" spans="1:6" ht="12.75">
      <c r="A179" s="7"/>
      <c r="B179" s="23"/>
      <c r="E179" s="6"/>
      <c r="F179" s="88"/>
    </row>
    <row r="180" spans="1:6" ht="12.75">
      <c r="A180" s="30" t="s">
        <v>40</v>
      </c>
      <c r="B180" s="8" t="s">
        <v>122</v>
      </c>
      <c r="C180" s="90"/>
      <c r="D180" s="4" t="s">
        <v>123</v>
      </c>
      <c r="E180" s="49"/>
      <c r="F180" s="91">
        <f>F167</f>
        <v>0</v>
      </c>
    </row>
    <row r="181" spans="1:6" ht="12.75">
      <c r="A181" s="107" t="s">
        <v>91</v>
      </c>
      <c r="B181" s="108" t="s">
        <v>125</v>
      </c>
      <c r="C181" s="109"/>
      <c r="D181" s="104" t="s">
        <v>123</v>
      </c>
      <c r="E181" s="49"/>
      <c r="F181" s="91">
        <f>F175</f>
        <v>0</v>
      </c>
    </row>
    <row r="182" spans="1:6" ht="12.75">
      <c r="A182" s="107"/>
      <c r="B182" s="108"/>
      <c r="C182" s="109"/>
      <c r="D182" s="104"/>
      <c r="E182" s="49"/>
      <c r="F182" s="91"/>
    </row>
    <row r="183" spans="1:6" ht="12.75">
      <c r="A183" s="7"/>
      <c r="B183" s="23" t="s">
        <v>127</v>
      </c>
      <c r="D183" s="4" t="s">
        <v>123</v>
      </c>
      <c r="E183" s="6"/>
      <c r="F183" s="88">
        <f>SUM(F180:F182)</f>
        <v>0</v>
      </c>
    </row>
    <row r="184" spans="1:6" ht="12.75">
      <c r="A184" s="7"/>
      <c r="B184" s="23"/>
      <c r="E184" s="6"/>
      <c r="F184" s="88"/>
    </row>
    <row r="185" spans="1:6" ht="12.75">
      <c r="A185" s="45"/>
      <c r="B185" s="113"/>
      <c r="C185" s="47"/>
      <c r="D185" s="114"/>
      <c r="E185" s="115"/>
      <c r="F185" s="116"/>
    </row>
    <row r="186" spans="1:6" ht="12.75">
      <c r="A186" s="7"/>
      <c r="B186" s="23" t="s">
        <v>128</v>
      </c>
      <c r="D186" s="95" t="s">
        <v>123</v>
      </c>
      <c r="E186" s="6"/>
      <c r="F186" s="106">
        <f>F183</f>
        <v>0</v>
      </c>
    </row>
    <row r="187" spans="1:6" ht="12.75">
      <c r="A187" s="7"/>
      <c r="B187" s="23"/>
      <c r="E187" s="6"/>
      <c r="F187" s="88"/>
    </row>
    <row r="188" spans="1:6" ht="12.75">
      <c r="A188" s="117"/>
      <c r="B188" s="118"/>
      <c r="C188" s="119"/>
      <c r="D188" s="120" t="s">
        <v>129</v>
      </c>
      <c r="E188" s="121"/>
      <c r="F188" s="122">
        <f>F186*0.25</f>
        <v>0</v>
      </c>
    </row>
    <row r="189" spans="1:6" ht="12.75">
      <c r="A189" s="7"/>
      <c r="B189" s="8"/>
      <c r="E189" s="49"/>
      <c r="F189" s="49"/>
    </row>
    <row r="190" spans="1:6" ht="12.75">
      <c r="A190" s="7"/>
      <c r="B190" s="123" t="s">
        <v>130</v>
      </c>
      <c r="C190" s="124"/>
      <c r="D190" s="125"/>
      <c r="E190" s="126"/>
      <c r="F190" s="127">
        <f>SUM(F186:F188)</f>
        <v>0</v>
      </c>
    </row>
    <row r="191" spans="1:4" s="6" customFormat="1" ht="12.75">
      <c r="A191" s="24"/>
      <c r="B191" s="128"/>
      <c r="C191" s="7"/>
      <c r="D191" s="129"/>
    </row>
  </sheetData>
  <sheetProtection selectLockedCells="1" selectUnlockedCells="1"/>
  <printOptions/>
  <pageMargins left="0.9840277777777777" right="0.15763888888888888" top="0.6902777777777778" bottom="0.91875" header="0.5118055555555555" footer="0.39375"/>
  <pageSetup horizontalDpi="300" verticalDpi="300" orientation="portrait" paperSize="9" scale="73"/>
  <headerFooter alignWithMargins="0">
    <oddFooter>&amp;R&amp;P</oddFooter>
  </headerFooter>
  <rowBreaks count="6" manualBreakCount="6">
    <brk id="41" max="255" man="1"/>
    <brk id="62" max="255" man="1"/>
    <brk id="88" max="255" man="1"/>
    <brk id="118" max="255" man="1"/>
    <brk id="152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2020-12-22T13:14:08Z</dcterms:modified>
  <cp:category/>
  <cp:version/>
  <cp:contentType/>
  <cp:contentStatus/>
  <cp:revision>582</cp:revision>
</cp:coreProperties>
</file>