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oj disk\M.O_office\01_PROJEKTI\2021\PR_2021_01_Sračinec rasvjeta\"/>
    </mc:Choice>
  </mc:AlternateContent>
  <bookViews>
    <workbookView xWindow="2940" yWindow="2940" windowWidth="21600" windowHeight="11385" activeTab="1"/>
  </bookViews>
  <sheets>
    <sheet name="REKAPITULACIJA" sheetId="5" r:id="rId1"/>
    <sheet name="TROŠKOVNIK JR Sračinec (2)" sheetId="3" r:id="rId2"/>
  </sheets>
  <definedNames>
    <definedName name="_xlnm.Print_Titles" localSheetId="0">REKAPITULACIJA!#REF!</definedName>
    <definedName name="_xlnm.Print_Titles" localSheetId="1">'TROŠKOVNIK JR Sračinec (2)'!$4:$4</definedName>
    <definedName name="_xlnm.Print_Area" localSheetId="0">REKAPITULACIJA!$A$1:$F$18</definedName>
    <definedName name="_xlnm.Print_Area" localSheetId="1">'TROŠKOVNIK JR Sračinec (2)'!$A$1:$F$99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2" i="3" l="1"/>
  <c r="F93" i="3"/>
  <c r="F94" i="3"/>
  <c r="F6" i="3" l="1"/>
  <c r="F97" i="3"/>
  <c r="F95" i="3"/>
  <c r="F91" i="3"/>
  <c r="F89" i="3"/>
  <c r="F87" i="3"/>
  <c r="F85" i="3"/>
  <c r="F83" i="3"/>
  <c r="F81" i="3"/>
  <c r="F79" i="3"/>
  <c r="F77" i="3"/>
  <c r="F75" i="3"/>
  <c r="F73" i="3"/>
  <c r="F71" i="3"/>
  <c r="F69" i="3"/>
  <c r="F67" i="3"/>
  <c r="F65" i="3"/>
  <c r="F63" i="3"/>
  <c r="F61" i="3"/>
  <c r="F57" i="3"/>
  <c r="F55" i="3"/>
  <c r="F53" i="3"/>
  <c r="F51" i="3"/>
  <c r="F49" i="3"/>
  <c r="F44" i="3"/>
  <c r="F42" i="3"/>
  <c r="F40" i="3"/>
  <c r="F38" i="3"/>
  <c r="F36" i="3"/>
  <c r="F32" i="3"/>
  <c r="F28" i="3"/>
  <c r="F26" i="3"/>
  <c r="F24" i="3"/>
  <c r="F22" i="3"/>
  <c r="F20" i="3"/>
  <c r="F18" i="3"/>
  <c r="F16" i="3"/>
  <c r="F14" i="3"/>
  <c r="F12" i="3"/>
  <c r="F10" i="3"/>
  <c r="F8" i="3"/>
  <c r="F46" i="3" l="1"/>
  <c r="F8" i="5" s="1"/>
  <c r="F99" i="3"/>
  <c r="F10" i="5" l="1"/>
  <c r="F13" i="5" s="1"/>
  <c r="E10" i="5"/>
  <c r="F15" i="5" l="1"/>
  <c r="F18" i="5" s="1"/>
</calcChain>
</file>

<file path=xl/sharedStrings.xml><?xml version="1.0" encoding="utf-8"?>
<sst xmlns="http://schemas.openxmlformats.org/spreadsheetml/2006/main" count="115" uniqueCount="75">
  <si>
    <t>A. MATERIJAL</t>
  </si>
  <si>
    <t>Red.
br.</t>
  </si>
  <si>
    <t>Naziv materijala</t>
  </si>
  <si>
    <t>Jed.
mjere</t>
  </si>
  <si>
    <t>Koli-
čina</t>
  </si>
  <si>
    <t>kpl</t>
  </si>
  <si>
    <t>m3</t>
  </si>
  <si>
    <t>m</t>
  </si>
  <si>
    <t>kg</t>
  </si>
  <si>
    <t>Spojnica kabel.4x6-25mm2 za PP00-X00, 1kV, TKSO-P, "MP"</t>
  </si>
  <si>
    <t>kom</t>
  </si>
  <si>
    <t>kn</t>
  </si>
  <si>
    <t>MATERIJAL UKUPNO:</t>
  </si>
  <si>
    <t>B. RADOVI</t>
  </si>
  <si>
    <t>Spajanje uzemljenja na rasvjetni stup</t>
  </si>
  <si>
    <t>MATERIJAL</t>
  </si>
  <si>
    <t>RADOVI</t>
  </si>
  <si>
    <t>Dobava i dovoz betona svježeg, C 25/30 sa dopremom na mjesto ugradnje</t>
  </si>
  <si>
    <t>Dobava i dovoz na gradilište cijevi PEHD fi51, (6 bara), za zaštitu novih kabela</t>
  </si>
  <si>
    <t>Dobava i dovoz na gradilište finog pijeska za oblaganje kabela u kabelskom kanalu</t>
  </si>
  <si>
    <t>Mjerenje otpora izolacije i izdavanje atesta. Mjerenje otpora petlje i izdavanje atesta. Mjerenje otpora uzemljenja i izdavanje atesta. U cijenu uračunati ispitivanje cjelokupne instalacije javne rasvjete, puštanje u pogon i probni rad</t>
  </si>
  <si>
    <t>Zatrpavanje kabelskog kanala, sa sitnim materijalom iz iskopa sa nabijanjem i ispitivanjem modula stišljivosti. Zatrpavanje se vrši u slojevima zbog postave pocinčane trake i trake upozorenja. Uključno fino planiranje zatrpanog rova  prema postojećem terenu.</t>
  </si>
  <si>
    <t>Cijena
(kuna)</t>
  </si>
  <si>
    <t>Iznos
(kuna)</t>
  </si>
  <si>
    <t>RADOVI UKUPNO</t>
  </si>
  <si>
    <t>REKAPITULACIJA</t>
  </si>
  <si>
    <t>kompl</t>
  </si>
  <si>
    <t>ukupno:</t>
  </si>
  <si>
    <t xml:space="preserve">PDV 25%: </t>
  </si>
  <si>
    <t>SVEUKUPNO:</t>
  </si>
  <si>
    <t>troškovnika javne rasvjete</t>
  </si>
  <si>
    <t>Dobava i dovoz na gradilište kabela PP-Y 3x1,5 mm2 (PGP)</t>
  </si>
  <si>
    <t>Ugradnja kabelske spojnice (bez iskopa)</t>
  </si>
  <si>
    <t>Izrada zaštitnog premaza rasvjetnog stupa bitumenom, do visine stupa 0,5 m od tla</t>
  </si>
  <si>
    <t>Dobava i dovoz na gradilište trake čelične 30x4mm pocinčana</t>
  </si>
  <si>
    <t>Dobava i dovoz na gradilište križne spojnice za spoj pocinčane čelične trake</t>
  </si>
  <si>
    <t>Montaža čeličnog okruglog stupa visine H = 8 m na gotov temelj, čišćenje navoja sidrenih vijaka, uvlačenje kabela PP-Y 3x1,5mm2 dužine 8 m i centriranje stupa.</t>
  </si>
  <si>
    <t>Dobava i dovoz na gradilište energetskog kabela PP00-A 4x25 mm2, 1 kV</t>
  </si>
  <si>
    <r>
      <t xml:space="preserve">Stožasti okrugli rasvjetni stup bez vidljivog vara sa temeljnom pločom (razmak između vijaka 300 mm), visina 8m, nasadnik FI76, vruće cinčani, debljina stijenke 4mm. Čelični materijal kvalitete S235JR+N prema Tehničkom propisu za čelične konstrukcije'' (NN 112/08), antikorozivna zaštita izvana i iznutra, antikorozivna zaštita vrućim pocinčavanjem prema HRN EN ISO 1461. Stup je opremljen vratima, letvicom za ovjes razdjelnice rasvjetnog stupa, vijkom za uzemljenje izvana i iznutra. Isporučuje se s pripadajućim temeljnim (sidrenim) vijcima i maticama, te šablonom za ugradnju temeljnih vijaka, kvaliteta materijala za sidrenu ploču i sidrene vijke materijal S235JR prema HRN EN 10025 
</t>
    </r>
    <r>
      <rPr>
        <i/>
        <sz val="9"/>
        <rFont val="Times New Roman"/>
        <family val="1"/>
        <charset val="238"/>
      </rPr>
      <t>-tip ili model: _________________________________
-proizvođač:__________________________________</t>
    </r>
  </si>
  <si>
    <t>Dobava i dovoz na gradilište trake upozorenja PVC za kabel</t>
  </si>
  <si>
    <t>Dobava i dovoz na gradilište tipske razdjelnice rasvjetnog stupa za priključak kabela u rasvjetnom stupu (sistemom ulaz-izlaz) i za napajanje 1 svjetiljke preko automatskog osigurača. Priključne stezaljke moraju omogućavati priključak dva kabela sa donje strane presjeka do max 4x25 mm2</t>
  </si>
  <si>
    <t>Nabava i prijevoz svjetiljke za cestovnu rasvjetu sa slijedećim karakteristikama:
- kućište i nosač izrađeni od tlačno lijevanog aluminija
- jedinstveno kućište za LED module od cca 1800 do 10000 lm
- stupanj IP zaštite cjelokupne svjetiljke (optičkog dijela svjetiljke i predspoja) min. IP66
- stupanj IK zaštite cjelokupne svjetiljke min. IK08
- izvedba sa ravnim kaljenim zaštitnim staklom (ULOR = 0%)
- izvedba sa sistemom optičkih leća direktno preko LED izvora svjetlosti
- promjer nasadnika Ø42-60 mm ili Ø76 mm,
- postavljanje na stup ili konzolu bez dodatno adaptera
- regulacija kuta cijele svjetiljke od +15° do -90° 
- dozvoljena max. težina svjetiljke  5,5 kg
- dimenzija svjetiljke (prilikom montaže na rasvjetni krak) DxŠxV 526x326x110mm ±5%
- svjetiljka mora imati pasivno hlađenje (nije dozvoljeno korištenje elemenata za aktivno hlađenje)
- temperaturno područje rada: raspon radne temperature ambijenta Ta od -30°C do +35°C,
- mogućnost regulacije preko DALI protokola
- klasa električne izolacije II
- svjetiljka ima integriranu prenaponsku zaštitu od min. 3kV
- svjetiljka ima dodatno ugrađen uređaj koji osigurava prenaponsku zaštitu od 10kV/10kA
- mogućnost otvaranja i servisiranja svjetiljke - modularna izvedba (mogućnost zamjene pokvarenih dijelova)
- napon napajanja od 220 Vac do 240 Vac, 50 Hz</t>
  </si>
  <si>
    <t>Karakteristike LED modula:
- cestovna asimetrična optika
- zasjenjenje svjetiljke min. G*3 ili bolje (prema HRN EN 13201:2016 Annex A)
- klasa bliještanja min. D.5 (nisko bliještanje) ili bolje (prema HRN EN 13201:2016 Annex A)
- ukupni svjetlosni tok izvora: min 10000 lm
- iskoristivost: min 87%   
- svjetlotehnička efikasnost svjetiljke min 131lm/W
- ukupna startna snaga svjetiljke (LED modul+predspoj): max: 66W
- predspoj sa automatskom autonomnom regulacijom snage u 5 karakterističnih točaka (100% od trenutka paljenja rasvjete do 22h, 75% od 22h do 00h, 25% od 00h do 04h, 75% od 04h do 06h, 100% od 06h do gašenja rasvjete)
- boja svjetlosti 3000K
- uzvrat boje (Ra) minimalno 40
- predspoj ima mogućnost programiranja CLO opcije
- trajnost LED modula i drivera: minimalno 100.000h uz održavanje 90% inicijalnog svjetlosnog toka svih svjetiljki i maksimalni ispad svjetiljki 10% (oznaka L90B10)
- LED izvor je u klasi RG1 prema HRN EN 62471-5:2015</t>
  </si>
  <si>
    <t xml:space="preserve">
-tip ili model: _________________________________
-proizvođač:__________________________________</t>
  </si>
  <si>
    <t>Karakteristike LED modula:
- cestovna asimetrična optika
- zasjenjenje svjetiljke min. G*3 ili bolje (prema HRN EN 13201:2016 Annex A)
- klasa bliještanja min. D.6 (nisko bliještanje) ili bolje (prema HRN EN 13201:2016 Annex A)
- ukupni svjetlosni tok izvora: min 7550 lm
- iskoristivost: min 88%   
- svjetlotehnička efikasnost svjetiljke min 138m/W
- ukupna startna snaga svjetiljke (LED modul+predspoj): max: 48W
- predspoj sa automatskom autonomnom regulacijom snage u 5 karakterističnih točaka (100% od trenutka paljenja rasvjete do 22h, 75% od 22h do 00h, 25% od 00h do 04h, 75% od 04h do 06h, 100% od 06h do gašenja rasvjete)
- boja svjetlosti 3000K
- uzvrat boje (Ra) minimalno 40
- predspoj ima mogućnost programiranja CLO opcije
- trajnost LED modula i drivera: minimalno 100.000h uz održavanje 90% inicijalnog svjetlosnog toka svih svjetiljki i maksimalni ispad svjetiljki 10% (oznaka L90B10)
- LED izvor je u klasi RG1 prema HRN EN 62471-5:2015</t>
  </si>
  <si>
    <t>Lučna konzola za postavljanje svjetiljke na stup, izrađena od čelika, vruće počinćana, nasadnik FI76 za postavljanje na stup, prihvat za svjetiljku FI60, duljina kraka konzole 0,7m</t>
  </si>
  <si>
    <t>Ugradnja nove LED svjetiljke na rasvjetni stup visine 8 m, sa ožičenjem i spajanjem</t>
  </si>
  <si>
    <t>Uvlačenje kabela PP00-A 4x25 mm2 u položene zaštitne cijevi</t>
  </si>
  <si>
    <t>Izrada geodetskog elaborata iskolčenja trase i pozicije stupova javne rasvjete</t>
  </si>
  <si>
    <t>Polaganje zaštitne cijevi PEHD fi51 u iskopani kabelski kanal</t>
  </si>
  <si>
    <t>Polaganje plastične trake upozorenja 20 cm iznad položene trase kabela</t>
  </si>
  <si>
    <t>Utovar i odvoz viška materijala iz iskopa na zbrinjavanje.</t>
  </si>
  <si>
    <t>Izrada snimke izvedenog stanja izrađenog od ovlaštenog inženjera elektrotehničke struke u 2 primjerka (u pisanom obliku i digitalnom formatu - .dwg i .doc format)</t>
  </si>
  <si>
    <t>Geodetski elaborat izgrađene javna rasvjeta s ovjerom</t>
  </si>
  <si>
    <t xml:space="preserve">Dizanje, pričvršćenje po drvenom stupu kabela PP00-A 4x25 mm2 po betonskom stupu NN mreže i spajanje na vodiče javne rasvjete  </t>
  </si>
  <si>
    <t>Ugradnja samostojećeg ormarića javne rasvjete SRO sa spajanjem svih kabela. U cijeni stavke uključiti potrebni iskop za ugradnju ormarića.</t>
  </si>
  <si>
    <t xml:space="preserve"> </t>
  </si>
  <si>
    <t>Dvostruka lučna konzola za postavljanje svjetiljke na stup (svjetiljke na 180 stupnjeva), izrađena od čelika, vruće počinćana, nasadnik FI76 za postavljanje na stup, prihvat za svjetiljke FI60, duljina kraka konzole 0,7m</t>
  </si>
  <si>
    <t>Dobava i dovoz na gradilište tipske razdjelnice rasvjetnog stupa za priključak kabela u rasvjetnom stupu (sistemom ulaz-izlaz) i za napajanje 2 svjetiljke preko automatskih osigurača. Priključne stezaljke moraju omogućavati priključak dva kabela sa donje strane presjeka do max 4x25 mm2</t>
  </si>
  <si>
    <t>Lučna konzola za postavljanje svjetiljke na betonski stup, izrađena od čelika, vruće počinćana, za nadvišenje iznad betonskog stupa 0,5 m, prihvat za svjetiljku FI60, duljina kraka konzole 0,7m</t>
  </si>
  <si>
    <t>Ugradnja i spajanje stupne razdjelnice sa jednim osiguračem</t>
  </si>
  <si>
    <t>Ugradnja i spajanje stupne razdjelnice sa dva osigurača</t>
  </si>
  <si>
    <t>TROŠKOVNIK JAVNE RASVJETE</t>
  </si>
  <si>
    <t>Radovi na postojećem ormaru SOJR kod TS na rasvnomjernoj raspodijeli potrošača (strujnih izlaza javnih rasvjeta) po izvodima i po fazama</t>
  </si>
  <si>
    <t>Podbušivanje prometnice na dubini 1,5 m ispod prometnice sa bušećom garniturom promjera do fi110 uz povratno uvlačenje zaštitne cijevi fi 110. U cijeni stavke uključiti i dobavu cijevi DWP fi 110</t>
  </si>
  <si>
    <t>Dobava i dovoz na gradilište tipskog dogotovljenog ormara  SRO sa betonskim temeljem. Klasa zaštite II, mehaničke zaštite IP44, za montažu na otvorenom, iz prešanog poliestera, boje RAL 7035, otporan na UV zrake i gorenje, sa slijedećim ugrađenim elementima:
rastavna sklopka NH00 s osiguračima   25A    kompl 1
rastavna sklopka NH00 s osiguračima   6A      kompl 1
rastavna sklopka NH00                                   kom 2
plastični kanali, ožićenje spojni materijal, izolacijske ploče, oznake, upozorenja, jednopolna shema     komplet 1
provjera ispravnosti montaže, i ispitivanje funkcionalnog djelovanja, izdavanje ispitnog protokola ovlaštenog ispitivača i svih potrebnih certifikata i atesta</t>
  </si>
  <si>
    <t>Polaganje zaštitnog uzemljenja pocinčane trake FeZn30×4mm</t>
  </si>
  <si>
    <t>m2</t>
  </si>
  <si>
    <t>A</t>
  </si>
  <si>
    <t>B</t>
  </si>
  <si>
    <t>Kombinirani ručni i strojni iskop kabelskog kanala  40x80 cm bez obzira na kategoriju zemljišta, sa odlaganjem iskopanog materijala uz rov. U stavki uključen i iskop kontrolnih prekopa za detekciju postojećih instalacija</t>
  </si>
  <si>
    <t>Iskop temeljne jame za rasvjetni stup visine 8 m, postavljanje temeljnih vijaka i betoniranje temelja, sa postavljanjem privodnih PEHD cijevi. U cijeni stavke uključiti i odvoz iskopanog materijala na deponiju.
Ovom stavkom obuhvaćeni su svi radovi kako bi se sralo tlo osposobilo za preuzimanje opterećenja temeljne konstrukcije, odnosno poravnanje i zbijanje temeljnog tla  treba izvršiti tako, da se postigne stupanj zbijenosti na modul stišljivosti Ms&gt;=40 MN/m2.</t>
  </si>
  <si>
    <t>Armatura temelja prema projektu, B500B, zajedno sa sidrenjem u beton, obračun po kilogramu.</t>
  </si>
  <si>
    <t>Valjanje, planiranje i humusiranje ravnih zelenih površina. Planiranje površine potrebno izvesti sa humusom preostalim sa trase, u sloju debljine 20 cm. Razastrti sloj humusa je potrebno uvaljati laganim valjkom. Po fino uređenom humusnom sloju sije se trava. Ovisno o meteorološkim prilikama potrebno je vlažiti zasijane površine.Vrsta i mješavina trave odabire se u ovisnosti o ekološkim uvjetima zbog sigurnosti rasta vegetacije. Količina sjemena iznosi oko 5,1-8,0 g/m2, a gnojiva oko 80 g/m2. Nakon izrade humusnog sloja i travnate vegetacije, površine se moraju njegovati do konačnog rasta, a ako je potrebno pokositi 1-2 puta. Stavka obuhvaća dopremu i ugradnju humusnog materijala i dobavu, dopremu, sijanje i njegovanje trave.</t>
  </si>
  <si>
    <t>HRK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</si>
</sst>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38"/>
      <scheme val="minor"/>
    </font>
    <font>
      <b/>
      <sz val="9"/>
      <name val="Times New Roman"/>
      <family val="1"/>
      <charset val="238"/>
    </font>
    <font>
      <sz val="9"/>
      <name val="Times New Roman"/>
      <family val="1"/>
      <charset val="238"/>
    </font>
    <font>
      <b/>
      <sz val="10"/>
      <name val="Times New Roman"/>
      <family val="1"/>
      <charset val="238"/>
    </font>
    <font>
      <sz val="10"/>
      <name val="Times New Roman"/>
      <family val="1"/>
      <charset val="238"/>
    </font>
    <font>
      <b/>
      <sz val="10"/>
      <color indexed="9"/>
      <name val="Times New Roman"/>
      <family val="1"/>
      <charset val="238"/>
    </font>
    <font>
      <i/>
      <sz val="9"/>
      <name val="Times New Roman"/>
      <family val="1"/>
      <charset val="238"/>
    </font>
    <font>
      <b/>
      <i/>
      <sz val="9"/>
      <name val="Times New Roman"/>
      <family val="1"/>
      <charset val="238"/>
    </font>
    <font>
      <b/>
      <sz val="14"/>
      <name val="Arial"/>
      <family val="2"/>
      <charset val="238"/>
    </font>
    <font>
      <sz val="10"/>
      <name val="Times New Roman"/>
      <family val="1"/>
    </font>
    <font>
      <b/>
      <i/>
      <sz val="12"/>
      <name val="Arial"/>
      <family val="2"/>
      <charset val="238"/>
    </font>
    <font>
      <b/>
      <sz val="9"/>
      <color rgb="FFFF0000"/>
      <name val="Times New Roman"/>
      <family val="1"/>
      <charset val="238"/>
    </font>
    <font>
      <sz val="10"/>
      <name val="Arial"/>
      <family val="2"/>
      <charset val="238"/>
    </font>
    <font>
      <b/>
      <sz val="10"/>
      <color rgb="FFFF0000"/>
      <name val="Times New Roman"/>
      <family val="1"/>
      <charset val="238"/>
    </font>
    <font>
      <b/>
      <sz val="10"/>
      <color rgb="FFFF0000"/>
      <name val="Times New Roman"/>
      <family val="1"/>
    </font>
    <font>
      <b/>
      <sz val="10"/>
      <name val="Times New Roman"/>
      <family val="1"/>
    </font>
    <font>
      <i/>
      <sz val="11"/>
      <name val="Arial"/>
      <family val="2"/>
      <charset val="238"/>
    </font>
    <font>
      <b/>
      <i/>
      <sz val="10"/>
      <name val="Times New Roman"/>
      <family val="1"/>
      <charset val="238"/>
    </font>
    <font>
      <b/>
      <i/>
      <sz val="11"/>
      <name val="Times New Roman"/>
      <family val="1"/>
      <charset val="238"/>
    </font>
    <font>
      <sz val="11"/>
      <name val="Times New Roman"/>
      <family val="1"/>
      <charset val="238"/>
    </font>
    <font>
      <b/>
      <sz val="11"/>
      <name val="Times New Roman"/>
      <family val="1"/>
    </font>
    <font>
      <sz val="10"/>
      <name val="Arial"/>
      <family val="2"/>
      <charset val="238"/>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12">
    <border>
      <left/>
      <right/>
      <top/>
      <bottom/>
      <diagonal/>
    </border>
    <border>
      <left/>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bottom style="hair">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bottom style="thin">
        <color auto="1"/>
      </bottom>
      <diagonal/>
    </border>
    <border>
      <left/>
      <right/>
      <top style="thin">
        <color auto="1"/>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12" fillId="0" borderId="0"/>
  </cellStyleXfs>
  <cellXfs count="104">
    <xf numFmtId="0" fontId="0" fillId="0" borderId="0" xfId="0"/>
    <xf numFmtId="0" fontId="0" fillId="0" borderId="0" xfId="0" applyFill="1" applyBorder="1" applyAlignment="1" applyProtection="1">
      <alignment horizontal="center" vertical="center" wrapText="1"/>
    </xf>
    <xf numFmtId="49" fontId="1" fillId="0" borderId="0" xfId="0" applyNumberFormat="1"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2" fillId="0" borderId="4" xfId="0" applyFont="1" applyFill="1" applyBorder="1" applyAlignment="1" applyProtection="1">
      <alignment horizontal="right" vertical="center" wrapText="1"/>
      <protection hidden="1"/>
    </xf>
    <xf numFmtId="4" fontId="2" fillId="0" borderId="4" xfId="0" applyNumberFormat="1" applyFont="1" applyFill="1" applyBorder="1" applyAlignment="1" applyProtection="1">
      <alignment horizontal="right" vertical="center" wrapText="1"/>
      <protection hidden="1"/>
    </xf>
    <xf numFmtId="4" fontId="3" fillId="0" borderId="0" xfId="0" applyNumberFormat="1" applyFont="1" applyFill="1" applyBorder="1" applyAlignment="1" applyProtection="1">
      <alignment horizontal="right"/>
      <protection hidden="1"/>
    </xf>
    <xf numFmtId="0" fontId="5" fillId="0" borderId="0" xfId="0" applyFont="1" applyFill="1" applyAlignment="1">
      <alignment horizontal="center" vertical="center"/>
    </xf>
    <xf numFmtId="0" fontId="0" fillId="0" borderId="0" xfId="0" applyFill="1" applyBorder="1" applyAlignment="1" applyProtection="1">
      <alignment horizontal="left" vertical="center"/>
    </xf>
    <xf numFmtId="0" fontId="0" fillId="0" borderId="0" xfId="0" applyFill="1" applyBorder="1" applyAlignment="1" applyProtection="1">
      <alignment horizontal="left" vertical="center" wrapText="1"/>
    </xf>
    <xf numFmtId="0" fontId="0" fillId="0" borderId="0" xfId="0" applyFill="1" applyBorder="1" applyAlignment="1" applyProtection="1">
      <alignment horizontal="right" vertical="center" wrapText="1"/>
    </xf>
    <xf numFmtId="0" fontId="0" fillId="0" borderId="0" xfId="0" applyFill="1" applyBorder="1" applyAlignment="1" applyProtection="1">
      <alignment horizontal="right" vertical="center"/>
    </xf>
    <xf numFmtId="0" fontId="1" fillId="0" borderId="0" xfId="0" applyFont="1" applyFill="1" applyBorder="1" applyAlignment="1" applyProtection="1">
      <alignment horizontal="center" vertical="center" wrapText="1"/>
      <protection hidden="1"/>
    </xf>
    <xf numFmtId="0" fontId="9" fillId="0" borderId="0" xfId="0" applyFont="1" applyAlignment="1">
      <alignment wrapText="1"/>
    </xf>
    <xf numFmtId="0" fontId="1" fillId="0" borderId="1" xfId="0" applyFont="1" applyBorder="1" applyAlignment="1">
      <alignment horizontal="right" vertical="center"/>
    </xf>
    <xf numFmtId="0" fontId="12" fillId="0" borderId="0" xfId="0" applyFont="1" applyAlignment="1">
      <alignment horizontal="center" vertical="center" wrapText="1"/>
    </xf>
    <xf numFmtId="0" fontId="12" fillId="0" borderId="0" xfId="0" applyFont="1" applyAlignment="1">
      <alignment horizontal="center" vertical="center"/>
    </xf>
    <xf numFmtId="4" fontId="3" fillId="3" borderId="5" xfId="0" applyNumberFormat="1" applyFont="1" applyFill="1" applyBorder="1" applyAlignment="1">
      <alignment horizontal="right" vertical="center"/>
    </xf>
    <xf numFmtId="0" fontId="15" fillId="3" borderId="2" xfId="0" applyFont="1" applyFill="1" applyBorder="1" applyAlignment="1">
      <alignment horizontal="right" wrapText="1"/>
    </xf>
    <xf numFmtId="4" fontId="15" fillId="3" borderId="6" xfId="0" applyNumberFormat="1" applyFont="1" applyFill="1" applyBorder="1" applyAlignment="1">
      <alignment horizontal="right" wrapText="1"/>
    </xf>
    <xf numFmtId="0" fontId="16" fillId="0" borderId="0" xfId="0" applyFont="1" applyAlignment="1">
      <alignment horizontal="center" wrapText="1"/>
    </xf>
    <xf numFmtId="0" fontId="17" fillId="0" borderId="0" xfId="0" applyFont="1" applyAlignment="1">
      <alignment horizontal="center" vertical="center" wrapText="1"/>
    </xf>
    <xf numFmtId="4" fontId="20" fillId="0" borderId="0" xfId="0" applyNumberFormat="1" applyFont="1" applyAlignment="1">
      <alignment horizontal="right" wrapText="1"/>
    </xf>
    <xf numFmtId="0" fontId="17" fillId="0" borderId="7" xfId="0" applyFont="1" applyBorder="1" applyAlignment="1">
      <alignment horizontal="center" vertical="center" wrapText="1"/>
    </xf>
    <xf numFmtId="0" fontId="18" fillId="0" borderId="7" xfId="0" applyFont="1" applyBorder="1" applyAlignment="1">
      <alignment horizontal="left" wrapText="1"/>
    </xf>
    <xf numFmtId="4" fontId="20" fillId="0" borderId="7" xfId="0" applyNumberFormat="1" applyFont="1" applyBorder="1" applyAlignment="1">
      <alignment horizontal="right" wrapText="1"/>
    </xf>
    <xf numFmtId="0" fontId="18" fillId="0" borderId="8" xfId="0" applyFont="1" applyBorder="1" applyAlignment="1">
      <alignment horizontal="left" wrapText="1"/>
    </xf>
    <xf numFmtId="0" fontId="3" fillId="0" borderId="0" xfId="0" applyFont="1" applyAlignment="1">
      <alignment wrapText="1"/>
    </xf>
    <xf numFmtId="4" fontId="19" fillId="0" borderId="0" xfId="0" applyNumberFormat="1" applyFont="1" applyAlignment="1">
      <alignment horizontal="right" wrapText="1"/>
    </xf>
    <xf numFmtId="0" fontId="7" fillId="3" borderId="2" xfId="0" applyFont="1" applyFill="1" applyBorder="1" applyAlignment="1">
      <alignment horizontal="right" vertical="center" wrapText="1"/>
    </xf>
    <xf numFmtId="0" fontId="16" fillId="0" borderId="0" xfId="0" applyFont="1" applyAlignment="1">
      <alignment horizontal="right" wrapText="1"/>
    </xf>
    <xf numFmtId="0" fontId="9" fillId="0" borderId="0" xfId="0" applyFont="1" applyAlignment="1">
      <alignment horizontal="right" wrapText="1"/>
    </xf>
    <xf numFmtId="0" fontId="18" fillId="0" borderId="8" xfId="0" applyFont="1" applyBorder="1" applyAlignment="1">
      <alignment horizontal="right" wrapText="1"/>
    </xf>
    <xf numFmtId="0" fontId="9" fillId="0" borderId="1" xfId="0" applyFont="1" applyBorder="1" applyAlignment="1">
      <alignment horizontal="right" wrapText="1"/>
    </xf>
    <xf numFmtId="4" fontId="0" fillId="0" borderId="0" xfId="0" applyNumberFormat="1" applyFill="1" applyBorder="1" applyAlignment="1" applyProtection="1">
      <alignment horizontal="right" vertical="center"/>
    </xf>
    <xf numFmtId="4" fontId="9" fillId="0" borderId="0" xfId="0" applyNumberFormat="1" applyFont="1" applyAlignment="1">
      <alignment horizontal="right" wrapText="1"/>
    </xf>
    <xf numFmtId="4" fontId="9" fillId="0" borderId="1" xfId="0" applyNumberFormat="1" applyFont="1" applyBorder="1" applyAlignment="1">
      <alignment horizontal="right" wrapText="1"/>
    </xf>
    <xf numFmtId="0" fontId="2" fillId="0" borderId="11" xfId="0" applyFont="1" applyFill="1" applyBorder="1" applyAlignment="1" applyProtection="1">
      <alignment horizontal="left" vertical="center" wrapText="1"/>
      <protection hidden="1"/>
    </xf>
    <xf numFmtId="0" fontId="2" fillId="0" borderId="11" xfId="0" quotePrefix="1" applyFont="1" applyFill="1" applyBorder="1" applyAlignment="1" applyProtection="1">
      <alignment horizontal="left" vertical="center" wrapText="1"/>
      <protection hidden="1"/>
    </xf>
    <xf numFmtId="0" fontId="2" fillId="0" borderId="4" xfId="0" applyFont="1" applyBorder="1" applyAlignment="1" applyProtection="1">
      <alignment horizontal="right" vertical="center" wrapText="1"/>
      <protection hidden="1"/>
    </xf>
    <xf numFmtId="4" fontId="2" fillId="0" borderId="4" xfId="0" applyNumberFormat="1" applyFont="1" applyBorder="1" applyAlignment="1" applyProtection="1">
      <alignment horizontal="right" vertical="center" wrapText="1"/>
      <protection hidden="1"/>
    </xf>
    <xf numFmtId="0" fontId="21" fillId="0" borderId="0" xfId="0" applyFont="1" applyAlignment="1">
      <alignment horizontal="center" vertical="center" wrapText="1"/>
    </xf>
    <xf numFmtId="0" fontId="2" fillId="0" borderId="4" xfId="0" applyFont="1" applyBorder="1" applyAlignment="1" applyProtection="1">
      <alignment horizontal="center" wrapText="1"/>
      <protection hidden="1"/>
    </xf>
    <xf numFmtId="1" fontId="2" fillId="0" borderId="4" xfId="0" applyNumberFormat="1" applyFont="1" applyBorder="1" applyAlignment="1">
      <alignment horizontal="center" wrapText="1"/>
    </xf>
    <xf numFmtId="4" fontId="2" fillId="0" borderId="4" xfId="0" applyNumberFormat="1" applyFont="1" applyBorder="1" applyAlignment="1" applyProtection="1">
      <alignment horizontal="center" wrapText="1"/>
      <protection hidden="1"/>
    </xf>
    <xf numFmtId="0" fontId="1" fillId="0" borderId="1" xfId="0" applyFont="1" applyBorder="1" applyAlignment="1">
      <alignment vertical="center"/>
    </xf>
    <xf numFmtId="0" fontId="0" fillId="0" borderId="0" xfId="0" applyFill="1" applyBorder="1" applyAlignment="1" applyProtection="1">
      <alignment vertical="center" wrapText="1"/>
    </xf>
    <xf numFmtId="0" fontId="16" fillId="0" borderId="0" xfId="0" applyFont="1" applyAlignment="1">
      <alignment wrapText="1"/>
    </xf>
    <xf numFmtId="0" fontId="18" fillId="0" borderId="8" xfId="0" applyFont="1" applyBorder="1" applyAlignment="1">
      <alignment wrapText="1"/>
    </xf>
    <xf numFmtId="0" fontId="9" fillId="0" borderId="1" xfId="0" applyFont="1" applyBorder="1" applyAlignment="1">
      <alignment wrapText="1"/>
    </xf>
    <xf numFmtId="0" fontId="2" fillId="0" borderId="4" xfId="0" applyFont="1" applyBorder="1" applyAlignment="1" applyProtection="1">
      <alignment horizontal="right" wrapText="1"/>
      <protection hidden="1"/>
    </xf>
    <xf numFmtId="1" fontId="7" fillId="3" borderId="2" xfId="0" applyNumberFormat="1" applyFont="1" applyFill="1" applyBorder="1" applyAlignment="1">
      <alignment vertical="center" wrapText="1"/>
    </xf>
    <xf numFmtId="3" fontId="2" fillId="0" borderId="4" xfId="0" applyNumberFormat="1" applyFont="1" applyFill="1" applyBorder="1" applyAlignment="1" applyProtection="1">
      <alignment vertical="center" wrapText="1"/>
    </xf>
    <xf numFmtId="1" fontId="2" fillId="0" borderId="4" xfId="0" applyNumberFormat="1" applyFont="1" applyFill="1" applyBorder="1" applyAlignment="1" applyProtection="1">
      <alignment vertical="center" wrapText="1"/>
    </xf>
    <xf numFmtId="1" fontId="2" fillId="0" borderId="4" xfId="0" applyNumberFormat="1" applyFont="1" applyBorder="1" applyAlignment="1">
      <alignment wrapText="1"/>
    </xf>
    <xf numFmtId="0" fontId="3" fillId="3" borderId="2" xfId="0" applyFont="1" applyFill="1" applyBorder="1" applyAlignment="1">
      <alignment vertical="center"/>
    </xf>
    <xf numFmtId="1" fontId="2" fillId="0" borderId="4" xfId="0" applyNumberFormat="1" applyFont="1" applyBorder="1" applyAlignment="1">
      <alignment vertical="center" wrapText="1"/>
    </xf>
    <xf numFmtId="0" fontId="2" fillId="0" borderId="4" xfId="0" applyFont="1" applyFill="1" applyBorder="1" applyAlignment="1" applyProtection="1">
      <alignment vertical="center" wrapText="1"/>
    </xf>
    <xf numFmtId="0" fontId="9" fillId="3" borderId="5" xfId="0" applyFont="1" applyFill="1" applyBorder="1" applyAlignment="1">
      <alignment wrapText="1"/>
    </xf>
    <xf numFmtId="0" fontId="19" fillId="0" borderId="7" xfId="0" applyFont="1" applyBorder="1" applyAlignment="1">
      <alignment wrapText="1"/>
    </xf>
    <xf numFmtId="1" fontId="1" fillId="0" borderId="1" xfId="0" applyNumberFormat="1" applyFont="1" applyBorder="1" applyAlignment="1">
      <alignment horizontal="right" vertical="center"/>
    </xf>
    <xf numFmtId="4" fontId="2" fillId="0" borderId="4" xfId="0" applyNumberFormat="1" applyFont="1" applyBorder="1" applyAlignment="1" applyProtection="1">
      <alignment horizontal="right" wrapText="1"/>
      <protection hidden="1"/>
    </xf>
    <xf numFmtId="1" fontId="3" fillId="3" borderId="5" xfId="0" applyNumberFormat="1" applyFont="1" applyFill="1" applyBorder="1" applyAlignment="1">
      <alignment horizontal="right" vertical="center"/>
    </xf>
    <xf numFmtId="4" fontId="9" fillId="3" borderId="5" xfId="0" applyNumberFormat="1" applyFont="1" applyFill="1" applyBorder="1" applyAlignment="1">
      <alignment horizontal="right" wrapText="1"/>
    </xf>
    <xf numFmtId="4" fontId="4" fillId="0" borderId="0" xfId="0" applyNumberFormat="1" applyFont="1" applyAlignment="1">
      <alignment horizontal="right" wrapText="1"/>
    </xf>
    <xf numFmtId="4" fontId="4" fillId="0" borderId="7" xfId="0" applyNumberFormat="1" applyFont="1" applyBorder="1" applyAlignment="1">
      <alignment horizontal="right" wrapText="1"/>
    </xf>
    <xf numFmtId="0" fontId="20" fillId="0" borderId="0" xfId="0" applyFont="1" applyAlignment="1">
      <alignment horizontal="right" wrapText="1"/>
    </xf>
    <xf numFmtId="0" fontId="4" fillId="0" borderId="7" xfId="0" applyFont="1" applyBorder="1" applyAlignment="1">
      <alignment horizontal="right" wrapText="1"/>
    </xf>
    <xf numFmtId="0" fontId="10" fillId="2" borderId="0" xfId="0" applyFont="1" applyFill="1" applyAlignment="1">
      <alignment horizontal="center" wrapText="1"/>
    </xf>
    <xf numFmtId="0" fontId="2" fillId="0" borderId="9" xfId="0" applyFont="1" applyFill="1" applyBorder="1" applyAlignment="1" applyProtection="1">
      <alignment horizontal="right" wrapText="1"/>
      <protection hidden="1"/>
    </xf>
    <xf numFmtId="0" fontId="2" fillId="0" borderId="10" xfId="0" applyFont="1" applyFill="1" applyBorder="1" applyAlignment="1" applyProtection="1">
      <alignment horizontal="right" wrapText="1"/>
      <protection hidden="1"/>
    </xf>
    <xf numFmtId="3" fontId="2" fillId="0" borderId="9" xfId="0" applyNumberFormat="1" applyFont="1" applyFill="1" applyBorder="1" applyAlignment="1" applyProtection="1">
      <alignment wrapText="1"/>
    </xf>
    <xf numFmtId="3" fontId="2" fillId="0" borderId="10" xfId="0" applyNumberFormat="1" applyFont="1" applyFill="1" applyBorder="1" applyAlignment="1" applyProtection="1">
      <alignment wrapText="1"/>
    </xf>
    <xf numFmtId="4" fontId="2" fillId="0" borderId="9" xfId="0" applyNumberFormat="1" applyFont="1" applyFill="1" applyBorder="1" applyAlignment="1" applyProtection="1">
      <alignment horizontal="right" wrapText="1"/>
      <protection hidden="1"/>
    </xf>
    <xf numFmtId="4" fontId="2" fillId="0" borderId="10" xfId="0" applyNumberFormat="1" applyFont="1" applyFill="1" applyBorder="1" applyAlignment="1" applyProtection="1">
      <alignment horizontal="right" wrapText="1"/>
      <protection hidden="1"/>
    </xf>
    <xf numFmtId="0" fontId="2" fillId="0" borderId="0" xfId="0" applyFont="1" applyFill="1" applyBorder="1" applyAlignment="1" applyProtection="1">
      <alignment horizontal="center" wrapText="1"/>
      <protection hidden="1"/>
    </xf>
    <xf numFmtId="3" fontId="2" fillId="0" borderId="0" xfId="0" applyNumberFormat="1" applyFont="1" applyFill="1" applyBorder="1" applyAlignment="1" applyProtection="1">
      <alignment horizontal="center" wrapText="1"/>
    </xf>
    <xf numFmtId="4" fontId="2" fillId="0" borderId="0" xfId="0" applyNumberFormat="1" applyFont="1" applyFill="1" applyBorder="1" applyAlignment="1" applyProtection="1">
      <alignment horizontal="center" wrapText="1"/>
      <protection hidden="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3" fillId="0" borderId="1" xfId="0" applyFont="1" applyFill="1" applyBorder="1" applyAlignment="1" applyProtection="1">
      <alignment horizontal="left" vertical="center"/>
    </xf>
    <xf numFmtId="0" fontId="8" fillId="2" borderId="0" xfId="0" applyFont="1" applyFill="1" applyAlignment="1">
      <alignment horizontal="center" wrapText="1"/>
    </xf>
    <xf numFmtId="0" fontId="16" fillId="2" borderId="0" xfId="0" applyFont="1" applyFill="1" applyAlignment="1">
      <alignment horizontal="center" wrapText="1"/>
    </xf>
    <xf numFmtId="0" fontId="20" fillId="0" borderId="0" xfId="0" applyFont="1" applyAlignment="1">
      <alignment horizontal="right" wrapText="1"/>
    </xf>
    <xf numFmtId="0" fontId="19" fillId="0" borderId="0" xfId="0" applyFont="1" applyAlignment="1">
      <alignment horizontal="left" wrapText="1"/>
    </xf>
    <xf numFmtId="0" fontId="2" fillId="0" borderId="4" xfId="0" applyFont="1" applyFill="1" applyBorder="1" applyAlignment="1" applyProtection="1">
      <alignment horizontal="left" vertical="top" wrapText="1"/>
      <protection hidden="1"/>
    </xf>
    <xf numFmtId="49" fontId="1" fillId="0" borderId="0" xfId="0" applyNumberFormat="1" applyFont="1" applyFill="1" applyBorder="1" applyAlignment="1" applyProtection="1">
      <alignment horizontal="center" vertical="top"/>
    </xf>
    <xf numFmtId="0" fontId="11" fillId="0" borderId="1" xfId="0" applyFont="1" applyBorder="1" applyAlignment="1">
      <alignment horizontal="left" vertical="top"/>
    </xf>
    <xf numFmtId="0" fontId="7" fillId="3" borderId="2" xfId="0" applyFont="1" applyFill="1" applyBorder="1" applyAlignment="1">
      <alignment horizontal="center" vertical="top" wrapText="1"/>
    </xf>
    <xf numFmtId="0" fontId="9" fillId="3" borderId="3" xfId="0" applyFont="1" applyFill="1" applyBorder="1" applyAlignment="1">
      <alignment vertical="top" wrapText="1"/>
    </xf>
    <xf numFmtId="1" fontId="2" fillId="0" borderId="4"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1" fontId="2" fillId="0" borderId="10" xfId="0" applyNumberFormat="1" applyFont="1" applyFill="1" applyBorder="1" applyAlignment="1" applyProtection="1">
      <alignment horizontal="center" vertical="top" wrapText="1"/>
    </xf>
    <xf numFmtId="1" fontId="2" fillId="0" borderId="4" xfId="0" applyNumberFormat="1" applyFont="1" applyBorder="1" applyAlignment="1">
      <alignment horizontal="center" vertical="top" wrapText="1"/>
    </xf>
    <xf numFmtId="0" fontId="3" fillId="3" borderId="3" xfId="0" applyFont="1" applyFill="1" applyBorder="1" applyAlignment="1">
      <alignment horizontal="center" vertical="top"/>
    </xf>
    <xf numFmtId="0" fontId="13" fillId="0" borderId="1" xfId="0" applyFont="1" applyFill="1" applyBorder="1" applyAlignment="1" applyProtection="1">
      <alignment horizontal="left" vertical="top"/>
    </xf>
    <xf numFmtId="0" fontId="0" fillId="0" borderId="0" xfId="0" applyFill="1" applyBorder="1" applyAlignment="1" applyProtection="1">
      <alignment horizontal="center" vertical="top"/>
    </xf>
    <xf numFmtId="49" fontId="1" fillId="0" borderId="1" xfId="0" applyNumberFormat="1" applyFont="1" applyBorder="1" applyAlignment="1">
      <alignment horizontal="center" vertical="top"/>
    </xf>
    <xf numFmtId="0" fontId="7" fillId="3" borderId="3" xfId="0" applyFont="1" applyFill="1" applyBorder="1" applyAlignment="1">
      <alignment horizontal="center" vertical="top"/>
    </xf>
    <xf numFmtId="0" fontId="14" fillId="3" borderId="5" xfId="0" applyFont="1" applyFill="1" applyBorder="1" applyAlignment="1">
      <alignment horizontal="center" vertical="top" wrapText="1"/>
    </xf>
    <xf numFmtId="0" fontId="2" fillId="0" borderId="4" xfId="0" quotePrefix="1" applyFont="1" applyFill="1" applyBorder="1" applyAlignment="1" applyProtection="1">
      <alignment horizontal="left" vertical="top" wrapText="1"/>
      <protection hidden="1"/>
    </xf>
    <xf numFmtId="0" fontId="2" fillId="0" borderId="4" xfId="0" applyFont="1" applyBorder="1" applyAlignment="1" applyProtection="1">
      <alignment horizontal="left" vertical="top" wrapText="1"/>
      <protection hidden="1"/>
    </xf>
    <xf numFmtId="0" fontId="4" fillId="0" borderId="1" xfId="0" applyFont="1" applyFill="1" applyBorder="1" applyAlignment="1" applyProtection="1">
      <alignment horizontal="right" vertical="top"/>
    </xf>
    <xf numFmtId="0" fontId="0" fillId="0" borderId="0" xfId="0" applyFill="1" applyBorder="1" applyAlignment="1" applyProtection="1">
      <alignment horizontal="center" vertical="top" wrapText="1"/>
    </xf>
  </cellXfs>
  <cellStyles count="2">
    <cellStyle name="A4 Small 210 x 297 mm" xfId="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Zeros="0" view="pageBreakPreview" zoomScale="115" zoomScaleNormal="115" zoomScaleSheetLayoutView="115" workbookViewId="0">
      <selection activeCell="F18" sqref="F18"/>
    </sheetView>
  </sheetViews>
  <sheetFormatPr defaultColWidth="8.28515625" defaultRowHeight="15" x14ac:dyDescent="0.25"/>
  <cols>
    <col min="1" max="1" width="5.28515625" style="3" customWidth="1"/>
    <col min="2" max="2" width="50.140625" style="1" customWidth="1"/>
    <col min="3" max="3" width="5.7109375" style="10" customWidth="1"/>
    <col min="4" max="4" width="8.28515625" style="46" customWidth="1"/>
    <col min="5" max="5" width="10.140625" style="11" customWidth="1"/>
    <col min="6" max="6" width="11" style="11" customWidth="1"/>
    <col min="7" max="7" width="50.140625" style="1" customWidth="1"/>
    <col min="8" max="253" width="8" style="1" customWidth="1"/>
    <col min="254" max="255" width="8.28515625" style="1"/>
    <col min="256" max="256" width="4.140625" style="1" customWidth="1"/>
    <col min="257" max="257" width="7.5703125" style="1" customWidth="1"/>
    <col min="258" max="258" width="43.5703125" style="1" customWidth="1"/>
    <col min="259" max="259" width="5.7109375" style="1" customWidth="1"/>
    <col min="260" max="260" width="5.85546875" style="1" customWidth="1"/>
    <col min="261" max="261" width="8.42578125" style="1" customWidth="1"/>
    <col min="262" max="262" width="11" style="1" customWidth="1"/>
    <col min="263" max="263" width="11.85546875" style="1" customWidth="1"/>
    <col min="264" max="268" width="0" style="1" hidden="1" customWidth="1"/>
    <col min="269" max="509" width="8" style="1" customWidth="1"/>
    <col min="510" max="511" width="8.28515625" style="1"/>
    <col min="512" max="512" width="4.140625" style="1" customWidth="1"/>
    <col min="513" max="513" width="7.5703125" style="1" customWidth="1"/>
    <col min="514" max="514" width="43.5703125" style="1" customWidth="1"/>
    <col min="515" max="515" width="5.7109375" style="1" customWidth="1"/>
    <col min="516" max="516" width="5.85546875" style="1" customWidth="1"/>
    <col min="517" max="517" width="8.42578125" style="1" customWidth="1"/>
    <col min="518" max="518" width="11" style="1" customWidth="1"/>
    <col min="519" max="519" width="11.85546875" style="1" customWidth="1"/>
    <col min="520" max="524" width="0" style="1" hidden="1" customWidth="1"/>
    <col min="525" max="765" width="8" style="1" customWidth="1"/>
    <col min="766" max="767" width="8.28515625" style="1"/>
    <col min="768" max="768" width="4.140625" style="1" customWidth="1"/>
    <col min="769" max="769" width="7.5703125" style="1" customWidth="1"/>
    <col min="770" max="770" width="43.5703125" style="1" customWidth="1"/>
    <col min="771" max="771" width="5.7109375" style="1" customWidth="1"/>
    <col min="772" max="772" width="5.85546875" style="1" customWidth="1"/>
    <col min="773" max="773" width="8.42578125" style="1" customWidth="1"/>
    <col min="774" max="774" width="11" style="1" customWidth="1"/>
    <col min="775" max="775" width="11.85546875" style="1" customWidth="1"/>
    <col min="776" max="780" width="0" style="1" hidden="1" customWidth="1"/>
    <col min="781" max="1021" width="8" style="1" customWidth="1"/>
    <col min="1022" max="1023" width="8.28515625" style="1"/>
    <col min="1024" max="1024" width="4.140625" style="1" customWidth="1"/>
    <col min="1025" max="1025" width="7.5703125" style="1" customWidth="1"/>
    <col min="1026" max="1026" width="43.5703125" style="1" customWidth="1"/>
    <col min="1027" max="1027" width="5.7109375" style="1" customWidth="1"/>
    <col min="1028" max="1028" width="5.85546875" style="1" customWidth="1"/>
    <col min="1029" max="1029" width="8.42578125" style="1" customWidth="1"/>
    <col min="1030" max="1030" width="11" style="1" customWidth="1"/>
    <col min="1031" max="1031" width="11.85546875" style="1" customWidth="1"/>
    <col min="1032" max="1036" width="0" style="1" hidden="1" customWidth="1"/>
    <col min="1037" max="1277" width="8" style="1" customWidth="1"/>
    <col min="1278" max="1279" width="8.28515625" style="1"/>
    <col min="1280" max="1280" width="4.140625" style="1" customWidth="1"/>
    <col min="1281" max="1281" width="7.5703125" style="1" customWidth="1"/>
    <col min="1282" max="1282" width="43.5703125" style="1" customWidth="1"/>
    <col min="1283" max="1283" width="5.7109375" style="1" customWidth="1"/>
    <col min="1284" max="1284" width="5.85546875" style="1" customWidth="1"/>
    <col min="1285" max="1285" width="8.42578125" style="1" customWidth="1"/>
    <col min="1286" max="1286" width="11" style="1" customWidth="1"/>
    <col min="1287" max="1287" width="11.85546875" style="1" customWidth="1"/>
    <col min="1288" max="1292" width="0" style="1" hidden="1" customWidth="1"/>
    <col min="1293" max="1533" width="8" style="1" customWidth="1"/>
    <col min="1534" max="1535" width="8.28515625" style="1"/>
    <col min="1536" max="1536" width="4.140625" style="1" customWidth="1"/>
    <col min="1537" max="1537" width="7.5703125" style="1" customWidth="1"/>
    <col min="1538" max="1538" width="43.5703125" style="1" customWidth="1"/>
    <col min="1539" max="1539" width="5.7109375" style="1" customWidth="1"/>
    <col min="1540" max="1540" width="5.85546875" style="1" customWidth="1"/>
    <col min="1541" max="1541" width="8.42578125" style="1" customWidth="1"/>
    <col min="1542" max="1542" width="11" style="1" customWidth="1"/>
    <col min="1543" max="1543" width="11.85546875" style="1" customWidth="1"/>
    <col min="1544" max="1548" width="0" style="1" hidden="1" customWidth="1"/>
    <col min="1549" max="1789" width="8" style="1" customWidth="1"/>
    <col min="1790" max="1791" width="8.28515625" style="1"/>
    <col min="1792" max="1792" width="4.140625" style="1" customWidth="1"/>
    <col min="1793" max="1793" width="7.5703125" style="1" customWidth="1"/>
    <col min="1794" max="1794" width="43.5703125" style="1" customWidth="1"/>
    <col min="1795" max="1795" width="5.7109375" style="1" customWidth="1"/>
    <col min="1796" max="1796" width="5.85546875" style="1" customWidth="1"/>
    <col min="1797" max="1797" width="8.42578125" style="1" customWidth="1"/>
    <col min="1798" max="1798" width="11" style="1" customWidth="1"/>
    <col min="1799" max="1799" width="11.85546875" style="1" customWidth="1"/>
    <col min="1800" max="1804" width="0" style="1" hidden="1" customWidth="1"/>
    <col min="1805" max="2045" width="8" style="1" customWidth="1"/>
    <col min="2046" max="2047" width="8.28515625" style="1"/>
    <col min="2048" max="2048" width="4.140625" style="1" customWidth="1"/>
    <col min="2049" max="2049" width="7.5703125" style="1" customWidth="1"/>
    <col min="2050" max="2050" width="43.5703125" style="1" customWidth="1"/>
    <col min="2051" max="2051" width="5.7109375" style="1" customWidth="1"/>
    <col min="2052" max="2052" width="5.85546875" style="1" customWidth="1"/>
    <col min="2053" max="2053" width="8.42578125" style="1" customWidth="1"/>
    <col min="2054" max="2054" width="11" style="1" customWidth="1"/>
    <col min="2055" max="2055" width="11.85546875" style="1" customWidth="1"/>
    <col min="2056" max="2060" width="0" style="1" hidden="1" customWidth="1"/>
    <col min="2061" max="2301" width="8" style="1" customWidth="1"/>
    <col min="2302" max="2303" width="8.28515625" style="1"/>
    <col min="2304" max="2304" width="4.140625" style="1" customWidth="1"/>
    <col min="2305" max="2305" width="7.5703125" style="1" customWidth="1"/>
    <col min="2306" max="2306" width="43.5703125" style="1" customWidth="1"/>
    <col min="2307" max="2307" width="5.7109375" style="1" customWidth="1"/>
    <col min="2308" max="2308" width="5.85546875" style="1" customWidth="1"/>
    <col min="2309" max="2309" width="8.42578125" style="1" customWidth="1"/>
    <col min="2310" max="2310" width="11" style="1" customWidth="1"/>
    <col min="2311" max="2311" width="11.85546875" style="1" customWidth="1"/>
    <col min="2312" max="2316" width="0" style="1" hidden="1" customWidth="1"/>
    <col min="2317" max="2557" width="8" style="1" customWidth="1"/>
    <col min="2558" max="2559" width="8.28515625" style="1"/>
    <col min="2560" max="2560" width="4.140625" style="1" customWidth="1"/>
    <col min="2561" max="2561" width="7.5703125" style="1" customWidth="1"/>
    <col min="2562" max="2562" width="43.5703125" style="1" customWidth="1"/>
    <col min="2563" max="2563" width="5.7109375" style="1" customWidth="1"/>
    <col min="2564" max="2564" width="5.85546875" style="1" customWidth="1"/>
    <col min="2565" max="2565" width="8.42578125" style="1" customWidth="1"/>
    <col min="2566" max="2566" width="11" style="1" customWidth="1"/>
    <col min="2567" max="2567" width="11.85546875" style="1" customWidth="1"/>
    <col min="2568" max="2572" width="0" style="1" hidden="1" customWidth="1"/>
    <col min="2573" max="2813" width="8" style="1" customWidth="1"/>
    <col min="2814" max="2815" width="8.28515625" style="1"/>
    <col min="2816" max="2816" width="4.140625" style="1" customWidth="1"/>
    <col min="2817" max="2817" width="7.5703125" style="1" customWidth="1"/>
    <col min="2818" max="2818" width="43.5703125" style="1" customWidth="1"/>
    <col min="2819" max="2819" width="5.7109375" style="1" customWidth="1"/>
    <col min="2820" max="2820" width="5.85546875" style="1" customWidth="1"/>
    <col min="2821" max="2821" width="8.42578125" style="1" customWidth="1"/>
    <col min="2822" max="2822" width="11" style="1" customWidth="1"/>
    <col min="2823" max="2823" width="11.85546875" style="1" customWidth="1"/>
    <col min="2824" max="2828" width="0" style="1" hidden="1" customWidth="1"/>
    <col min="2829" max="3069" width="8" style="1" customWidth="1"/>
    <col min="3070" max="3071" width="8.28515625" style="1"/>
    <col min="3072" max="3072" width="4.140625" style="1" customWidth="1"/>
    <col min="3073" max="3073" width="7.5703125" style="1" customWidth="1"/>
    <col min="3074" max="3074" width="43.5703125" style="1" customWidth="1"/>
    <col min="3075" max="3075" width="5.7109375" style="1" customWidth="1"/>
    <col min="3076" max="3076" width="5.85546875" style="1" customWidth="1"/>
    <col min="3077" max="3077" width="8.42578125" style="1" customWidth="1"/>
    <col min="3078" max="3078" width="11" style="1" customWidth="1"/>
    <col min="3079" max="3079" width="11.85546875" style="1" customWidth="1"/>
    <col min="3080" max="3084" width="0" style="1" hidden="1" customWidth="1"/>
    <col min="3085" max="3325" width="8" style="1" customWidth="1"/>
    <col min="3326" max="3327" width="8.28515625" style="1"/>
    <col min="3328" max="3328" width="4.140625" style="1" customWidth="1"/>
    <col min="3329" max="3329" width="7.5703125" style="1" customWidth="1"/>
    <col min="3330" max="3330" width="43.5703125" style="1" customWidth="1"/>
    <col min="3331" max="3331" width="5.7109375" style="1" customWidth="1"/>
    <col min="3332" max="3332" width="5.85546875" style="1" customWidth="1"/>
    <col min="3333" max="3333" width="8.42578125" style="1" customWidth="1"/>
    <col min="3334" max="3334" width="11" style="1" customWidth="1"/>
    <col min="3335" max="3335" width="11.85546875" style="1" customWidth="1"/>
    <col min="3336" max="3340" width="0" style="1" hidden="1" customWidth="1"/>
    <col min="3341" max="3581" width="8" style="1" customWidth="1"/>
    <col min="3582" max="3583" width="8.28515625" style="1"/>
    <col min="3584" max="3584" width="4.140625" style="1" customWidth="1"/>
    <col min="3585" max="3585" width="7.5703125" style="1" customWidth="1"/>
    <col min="3586" max="3586" width="43.5703125" style="1" customWidth="1"/>
    <col min="3587" max="3587" width="5.7109375" style="1" customWidth="1"/>
    <col min="3588" max="3588" width="5.85546875" style="1" customWidth="1"/>
    <col min="3589" max="3589" width="8.42578125" style="1" customWidth="1"/>
    <col min="3590" max="3590" width="11" style="1" customWidth="1"/>
    <col min="3591" max="3591" width="11.85546875" style="1" customWidth="1"/>
    <col min="3592" max="3596" width="0" style="1" hidden="1" customWidth="1"/>
    <col min="3597" max="3837" width="8" style="1" customWidth="1"/>
    <col min="3838" max="3839" width="8.28515625" style="1"/>
    <col min="3840" max="3840" width="4.140625" style="1" customWidth="1"/>
    <col min="3841" max="3841" width="7.5703125" style="1" customWidth="1"/>
    <col min="3842" max="3842" width="43.5703125" style="1" customWidth="1"/>
    <col min="3843" max="3843" width="5.7109375" style="1" customWidth="1"/>
    <col min="3844" max="3844" width="5.85546875" style="1" customWidth="1"/>
    <col min="3845" max="3845" width="8.42578125" style="1" customWidth="1"/>
    <col min="3846" max="3846" width="11" style="1" customWidth="1"/>
    <col min="3847" max="3847" width="11.85546875" style="1" customWidth="1"/>
    <col min="3848" max="3852" width="0" style="1" hidden="1" customWidth="1"/>
    <col min="3853" max="4093" width="8" style="1" customWidth="1"/>
    <col min="4094" max="4095" width="8.28515625" style="1"/>
    <col min="4096" max="4096" width="4.140625" style="1" customWidth="1"/>
    <col min="4097" max="4097" width="7.5703125" style="1" customWidth="1"/>
    <col min="4098" max="4098" width="43.5703125" style="1" customWidth="1"/>
    <col min="4099" max="4099" width="5.7109375" style="1" customWidth="1"/>
    <col min="4100" max="4100" width="5.85546875" style="1" customWidth="1"/>
    <col min="4101" max="4101" width="8.42578125" style="1" customWidth="1"/>
    <col min="4102" max="4102" width="11" style="1" customWidth="1"/>
    <col min="4103" max="4103" width="11.85546875" style="1" customWidth="1"/>
    <col min="4104" max="4108" width="0" style="1" hidden="1" customWidth="1"/>
    <col min="4109" max="4349" width="8" style="1" customWidth="1"/>
    <col min="4350" max="4351" width="8.28515625" style="1"/>
    <col min="4352" max="4352" width="4.140625" style="1" customWidth="1"/>
    <col min="4353" max="4353" width="7.5703125" style="1" customWidth="1"/>
    <col min="4354" max="4354" width="43.5703125" style="1" customWidth="1"/>
    <col min="4355" max="4355" width="5.7109375" style="1" customWidth="1"/>
    <col min="4356" max="4356" width="5.85546875" style="1" customWidth="1"/>
    <col min="4357" max="4357" width="8.42578125" style="1" customWidth="1"/>
    <col min="4358" max="4358" width="11" style="1" customWidth="1"/>
    <col min="4359" max="4359" width="11.85546875" style="1" customWidth="1"/>
    <col min="4360" max="4364" width="0" style="1" hidden="1" customWidth="1"/>
    <col min="4365" max="4605" width="8" style="1" customWidth="1"/>
    <col min="4606" max="4607" width="8.28515625" style="1"/>
    <col min="4608" max="4608" width="4.140625" style="1" customWidth="1"/>
    <col min="4609" max="4609" width="7.5703125" style="1" customWidth="1"/>
    <col min="4610" max="4610" width="43.5703125" style="1" customWidth="1"/>
    <col min="4611" max="4611" width="5.7109375" style="1" customWidth="1"/>
    <col min="4612" max="4612" width="5.85546875" style="1" customWidth="1"/>
    <col min="4613" max="4613" width="8.42578125" style="1" customWidth="1"/>
    <col min="4614" max="4614" width="11" style="1" customWidth="1"/>
    <col min="4615" max="4615" width="11.85546875" style="1" customWidth="1"/>
    <col min="4616" max="4620" width="0" style="1" hidden="1" customWidth="1"/>
    <col min="4621" max="4861" width="8" style="1" customWidth="1"/>
    <col min="4862" max="4863" width="8.28515625" style="1"/>
    <col min="4864" max="4864" width="4.140625" style="1" customWidth="1"/>
    <col min="4865" max="4865" width="7.5703125" style="1" customWidth="1"/>
    <col min="4866" max="4866" width="43.5703125" style="1" customWidth="1"/>
    <col min="4867" max="4867" width="5.7109375" style="1" customWidth="1"/>
    <col min="4868" max="4868" width="5.85546875" style="1" customWidth="1"/>
    <col min="4869" max="4869" width="8.42578125" style="1" customWidth="1"/>
    <col min="4870" max="4870" width="11" style="1" customWidth="1"/>
    <col min="4871" max="4871" width="11.85546875" style="1" customWidth="1"/>
    <col min="4872" max="4876" width="0" style="1" hidden="1" customWidth="1"/>
    <col min="4877" max="5117" width="8" style="1" customWidth="1"/>
    <col min="5118" max="5119" width="8.28515625" style="1"/>
    <col min="5120" max="5120" width="4.140625" style="1" customWidth="1"/>
    <col min="5121" max="5121" width="7.5703125" style="1" customWidth="1"/>
    <col min="5122" max="5122" width="43.5703125" style="1" customWidth="1"/>
    <col min="5123" max="5123" width="5.7109375" style="1" customWidth="1"/>
    <col min="5124" max="5124" width="5.85546875" style="1" customWidth="1"/>
    <col min="5125" max="5125" width="8.42578125" style="1" customWidth="1"/>
    <col min="5126" max="5126" width="11" style="1" customWidth="1"/>
    <col min="5127" max="5127" width="11.85546875" style="1" customWidth="1"/>
    <col min="5128" max="5132" width="0" style="1" hidden="1" customWidth="1"/>
    <col min="5133" max="5373" width="8" style="1" customWidth="1"/>
    <col min="5374" max="5375" width="8.28515625" style="1"/>
    <col min="5376" max="5376" width="4.140625" style="1" customWidth="1"/>
    <col min="5377" max="5377" width="7.5703125" style="1" customWidth="1"/>
    <col min="5378" max="5378" width="43.5703125" style="1" customWidth="1"/>
    <col min="5379" max="5379" width="5.7109375" style="1" customWidth="1"/>
    <col min="5380" max="5380" width="5.85546875" style="1" customWidth="1"/>
    <col min="5381" max="5381" width="8.42578125" style="1" customWidth="1"/>
    <col min="5382" max="5382" width="11" style="1" customWidth="1"/>
    <col min="5383" max="5383" width="11.85546875" style="1" customWidth="1"/>
    <col min="5384" max="5388" width="0" style="1" hidden="1" customWidth="1"/>
    <col min="5389" max="5629" width="8" style="1" customWidth="1"/>
    <col min="5630" max="5631" width="8.28515625" style="1"/>
    <col min="5632" max="5632" width="4.140625" style="1" customWidth="1"/>
    <col min="5633" max="5633" width="7.5703125" style="1" customWidth="1"/>
    <col min="5634" max="5634" width="43.5703125" style="1" customWidth="1"/>
    <col min="5635" max="5635" width="5.7109375" style="1" customWidth="1"/>
    <col min="5636" max="5636" width="5.85546875" style="1" customWidth="1"/>
    <col min="5637" max="5637" width="8.42578125" style="1" customWidth="1"/>
    <col min="5638" max="5638" width="11" style="1" customWidth="1"/>
    <col min="5639" max="5639" width="11.85546875" style="1" customWidth="1"/>
    <col min="5640" max="5644" width="0" style="1" hidden="1" customWidth="1"/>
    <col min="5645" max="5885" width="8" style="1" customWidth="1"/>
    <col min="5886" max="5887" width="8.28515625" style="1"/>
    <col min="5888" max="5888" width="4.140625" style="1" customWidth="1"/>
    <col min="5889" max="5889" width="7.5703125" style="1" customWidth="1"/>
    <col min="5890" max="5890" width="43.5703125" style="1" customWidth="1"/>
    <col min="5891" max="5891" width="5.7109375" style="1" customWidth="1"/>
    <col min="5892" max="5892" width="5.85546875" style="1" customWidth="1"/>
    <col min="5893" max="5893" width="8.42578125" style="1" customWidth="1"/>
    <col min="5894" max="5894" width="11" style="1" customWidth="1"/>
    <col min="5895" max="5895" width="11.85546875" style="1" customWidth="1"/>
    <col min="5896" max="5900" width="0" style="1" hidden="1" customWidth="1"/>
    <col min="5901" max="6141" width="8" style="1" customWidth="1"/>
    <col min="6142" max="6143" width="8.28515625" style="1"/>
    <col min="6144" max="6144" width="4.140625" style="1" customWidth="1"/>
    <col min="6145" max="6145" width="7.5703125" style="1" customWidth="1"/>
    <col min="6146" max="6146" width="43.5703125" style="1" customWidth="1"/>
    <col min="6147" max="6147" width="5.7109375" style="1" customWidth="1"/>
    <col min="6148" max="6148" width="5.85546875" style="1" customWidth="1"/>
    <col min="6149" max="6149" width="8.42578125" style="1" customWidth="1"/>
    <col min="6150" max="6150" width="11" style="1" customWidth="1"/>
    <col min="6151" max="6151" width="11.85546875" style="1" customWidth="1"/>
    <col min="6152" max="6156" width="0" style="1" hidden="1" customWidth="1"/>
    <col min="6157" max="6397" width="8" style="1" customWidth="1"/>
    <col min="6398" max="6399" width="8.28515625" style="1"/>
    <col min="6400" max="6400" width="4.140625" style="1" customWidth="1"/>
    <col min="6401" max="6401" width="7.5703125" style="1" customWidth="1"/>
    <col min="6402" max="6402" width="43.5703125" style="1" customWidth="1"/>
    <col min="6403" max="6403" width="5.7109375" style="1" customWidth="1"/>
    <col min="6404" max="6404" width="5.85546875" style="1" customWidth="1"/>
    <col min="6405" max="6405" width="8.42578125" style="1" customWidth="1"/>
    <col min="6406" max="6406" width="11" style="1" customWidth="1"/>
    <col min="6407" max="6407" width="11.85546875" style="1" customWidth="1"/>
    <col min="6408" max="6412" width="0" style="1" hidden="1" customWidth="1"/>
    <col min="6413" max="6653" width="8" style="1" customWidth="1"/>
    <col min="6654" max="6655" width="8.28515625" style="1"/>
    <col min="6656" max="6656" width="4.140625" style="1" customWidth="1"/>
    <col min="6657" max="6657" width="7.5703125" style="1" customWidth="1"/>
    <col min="6658" max="6658" width="43.5703125" style="1" customWidth="1"/>
    <col min="6659" max="6659" width="5.7109375" style="1" customWidth="1"/>
    <col min="6660" max="6660" width="5.85546875" style="1" customWidth="1"/>
    <col min="6661" max="6661" width="8.42578125" style="1" customWidth="1"/>
    <col min="6662" max="6662" width="11" style="1" customWidth="1"/>
    <col min="6663" max="6663" width="11.85546875" style="1" customWidth="1"/>
    <col min="6664" max="6668" width="0" style="1" hidden="1" customWidth="1"/>
    <col min="6669" max="6909" width="8" style="1" customWidth="1"/>
    <col min="6910" max="6911" width="8.28515625" style="1"/>
    <col min="6912" max="6912" width="4.140625" style="1" customWidth="1"/>
    <col min="6913" max="6913" width="7.5703125" style="1" customWidth="1"/>
    <col min="6914" max="6914" width="43.5703125" style="1" customWidth="1"/>
    <col min="6915" max="6915" width="5.7109375" style="1" customWidth="1"/>
    <col min="6916" max="6916" width="5.85546875" style="1" customWidth="1"/>
    <col min="6917" max="6917" width="8.42578125" style="1" customWidth="1"/>
    <col min="6918" max="6918" width="11" style="1" customWidth="1"/>
    <col min="6919" max="6919" width="11.85546875" style="1" customWidth="1"/>
    <col min="6920" max="6924" width="0" style="1" hidden="1" customWidth="1"/>
    <col min="6925" max="7165" width="8" style="1" customWidth="1"/>
    <col min="7166" max="7167" width="8.28515625" style="1"/>
    <col min="7168" max="7168" width="4.140625" style="1" customWidth="1"/>
    <col min="7169" max="7169" width="7.5703125" style="1" customWidth="1"/>
    <col min="7170" max="7170" width="43.5703125" style="1" customWidth="1"/>
    <col min="7171" max="7171" width="5.7109375" style="1" customWidth="1"/>
    <col min="7172" max="7172" width="5.85546875" style="1" customWidth="1"/>
    <col min="7173" max="7173" width="8.42578125" style="1" customWidth="1"/>
    <col min="7174" max="7174" width="11" style="1" customWidth="1"/>
    <col min="7175" max="7175" width="11.85546875" style="1" customWidth="1"/>
    <col min="7176" max="7180" width="0" style="1" hidden="1" customWidth="1"/>
    <col min="7181" max="7421" width="8" style="1" customWidth="1"/>
    <col min="7422" max="7423" width="8.28515625" style="1"/>
    <col min="7424" max="7424" width="4.140625" style="1" customWidth="1"/>
    <col min="7425" max="7425" width="7.5703125" style="1" customWidth="1"/>
    <col min="7426" max="7426" width="43.5703125" style="1" customWidth="1"/>
    <col min="7427" max="7427" width="5.7109375" style="1" customWidth="1"/>
    <col min="7428" max="7428" width="5.85546875" style="1" customWidth="1"/>
    <col min="7429" max="7429" width="8.42578125" style="1" customWidth="1"/>
    <col min="7430" max="7430" width="11" style="1" customWidth="1"/>
    <col min="7431" max="7431" width="11.85546875" style="1" customWidth="1"/>
    <col min="7432" max="7436" width="0" style="1" hidden="1" customWidth="1"/>
    <col min="7437" max="7677" width="8" style="1" customWidth="1"/>
    <col min="7678" max="7679" width="8.28515625" style="1"/>
    <col min="7680" max="7680" width="4.140625" style="1" customWidth="1"/>
    <col min="7681" max="7681" width="7.5703125" style="1" customWidth="1"/>
    <col min="7682" max="7682" width="43.5703125" style="1" customWidth="1"/>
    <col min="7683" max="7683" width="5.7109375" style="1" customWidth="1"/>
    <col min="7684" max="7684" width="5.85546875" style="1" customWidth="1"/>
    <col min="7685" max="7685" width="8.42578125" style="1" customWidth="1"/>
    <col min="7686" max="7686" width="11" style="1" customWidth="1"/>
    <col min="7687" max="7687" width="11.85546875" style="1" customWidth="1"/>
    <col min="7688" max="7692" width="0" style="1" hidden="1" customWidth="1"/>
    <col min="7693" max="7933" width="8" style="1" customWidth="1"/>
    <col min="7934" max="7935" width="8.28515625" style="1"/>
    <col min="7936" max="7936" width="4.140625" style="1" customWidth="1"/>
    <col min="7937" max="7937" width="7.5703125" style="1" customWidth="1"/>
    <col min="7938" max="7938" width="43.5703125" style="1" customWidth="1"/>
    <col min="7939" max="7939" width="5.7109375" style="1" customWidth="1"/>
    <col min="7940" max="7940" width="5.85546875" style="1" customWidth="1"/>
    <col min="7941" max="7941" width="8.42578125" style="1" customWidth="1"/>
    <col min="7942" max="7942" width="11" style="1" customWidth="1"/>
    <col min="7943" max="7943" width="11.85546875" style="1" customWidth="1"/>
    <col min="7944" max="7948" width="0" style="1" hidden="1" customWidth="1"/>
    <col min="7949" max="8189" width="8" style="1" customWidth="1"/>
    <col min="8190" max="8191" width="8.28515625" style="1"/>
    <col min="8192" max="8192" width="4.140625" style="1" customWidth="1"/>
    <col min="8193" max="8193" width="7.5703125" style="1" customWidth="1"/>
    <col min="8194" max="8194" width="43.5703125" style="1" customWidth="1"/>
    <col min="8195" max="8195" width="5.7109375" style="1" customWidth="1"/>
    <col min="8196" max="8196" width="5.85546875" style="1" customWidth="1"/>
    <col min="8197" max="8197" width="8.42578125" style="1" customWidth="1"/>
    <col min="8198" max="8198" width="11" style="1" customWidth="1"/>
    <col min="8199" max="8199" width="11.85546875" style="1" customWidth="1"/>
    <col min="8200" max="8204" width="0" style="1" hidden="1" customWidth="1"/>
    <col min="8205" max="8445" width="8" style="1" customWidth="1"/>
    <col min="8446" max="8447" width="8.28515625" style="1"/>
    <col min="8448" max="8448" width="4.140625" style="1" customWidth="1"/>
    <col min="8449" max="8449" width="7.5703125" style="1" customWidth="1"/>
    <col min="8450" max="8450" width="43.5703125" style="1" customWidth="1"/>
    <col min="8451" max="8451" width="5.7109375" style="1" customWidth="1"/>
    <col min="8452" max="8452" width="5.85546875" style="1" customWidth="1"/>
    <col min="8453" max="8453" width="8.42578125" style="1" customWidth="1"/>
    <col min="8454" max="8454" width="11" style="1" customWidth="1"/>
    <col min="8455" max="8455" width="11.85546875" style="1" customWidth="1"/>
    <col min="8456" max="8460" width="0" style="1" hidden="1" customWidth="1"/>
    <col min="8461" max="8701" width="8" style="1" customWidth="1"/>
    <col min="8702" max="8703" width="8.28515625" style="1"/>
    <col min="8704" max="8704" width="4.140625" style="1" customWidth="1"/>
    <col min="8705" max="8705" width="7.5703125" style="1" customWidth="1"/>
    <col min="8706" max="8706" width="43.5703125" style="1" customWidth="1"/>
    <col min="8707" max="8707" width="5.7109375" style="1" customWidth="1"/>
    <col min="8708" max="8708" width="5.85546875" style="1" customWidth="1"/>
    <col min="8709" max="8709" width="8.42578125" style="1" customWidth="1"/>
    <col min="8710" max="8710" width="11" style="1" customWidth="1"/>
    <col min="8711" max="8711" width="11.85546875" style="1" customWidth="1"/>
    <col min="8712" max="8716" width="0" style="1" hidden="1" customWidth="1"/>
    <col min="8717" max="8957" width="8" style="1" customWidth="1"/>
    <col min="8958" max="8959" width="8.28515625" style="1"/>
    <col min="8960" max="8960" width="4.140625" style="1" customWidth="1"/>
    <col min="8961" max="8961" width="7.5703125" style="1" customWidth="1"/>
    <col min="8962" max="8962" width="43.5703125" style="1" customWidth="1"/>
    <col min="8963" max="8963" width="5.7109375" style="1" customWidth="1"/>
    <col min="8964" max="8964" width="5.85546875" style="1" customWidth="1"/>
    <col min="8965" max="8965" width="8.42578125" style="1" customWidth="1"/>
    <col min="8966" max="8966" width="11" style="1" customWidth="1"/>
    <col min="8967" max="8967" width="11.85546875" style="1" customWidth="1"/>
    <col min="8968" max="8972" width="0" style="1" hidden="1" customWidth="1"/>
    <col min="8973" max="9213" width="8" style="1" customWidth="1"/>
    <col min="9214" max="9215" width="8.28515625" style="1"/>
    <col min="9216" max="9216" width="4.140625" style="1" customWidth="1"/>
    <col min="9217" max="9217" width="7.5703125" style="1" customWidth="1"/>
    <col min="9218" max="9218" width="43.5703125" style="1" customWidth="1"/>
    <col min="9219" max="9219" width="5.7109375" style="1" customWidth="1"/>
    <col min="9220" max="9220" width="5.85546875" style="1" customWidth="1"/>
    <col min="9221" max="9221" width="8.42578125" style="1" customWidth="1"/>
    <col min="9222" max="9222" width="11" style="1" customWidth="1"/>
    <col min="9223" max="9223" width="11.85546875" style="1" customWidth="1"/>
    <col min="9224" max="9228" width="0" style="1" hidden="1" customWidth="1"/>
    <col min="9229" max="9469" width="8" style="1" customWidth="1"/>
    <col min="9470" max="9471" width="8.28515625" style="1"/>
    <col min="9472" max="9472" width="4.140625" style="1" customWidth="1"/>
    <col min="9473" max="9473" width="7.5703125" style="1" customWidth="1"/>
    <col min="9474" max="9474" width="43.5703125" style="1" customWidth="1"/>
    <col min="9475" max="9475" width="5.7109375" style="1" customWidth="1"/>
    <col min="9476" max="9476" width="5.85546875" style="1" customWidth="1"/>
    <col min="9477" max="9477" width="8.42578125" style="1" customWidth="1"/>
    <col min="9478" max="9478" width="11" style="1" customWidth="1"/>
    <col min="9479" max="9479" width="11.85546875" style="1" customWidth="1"/>
    <col min="9480" max="9484" width="0" style="1" hidden="1" customWidth="1"/>
    <col min="9485" max="9725" width="8" style="1" customWidth="1"/>
    <col min="9726" max="9727" width="8.28515625" style="1"/>
    <col min="9728" max="9728" width="4.140625" style="1" customWidth="1"/>
    <col min="9729" max="9729" width="7.5703125" style="1" customWidth="1"/>
    <col min="9730" max="9730" width="43.5703125" style="1" customWidth="1"/>
    <col min="9731" max="9731" width="5.7109375" style="1" customWidth="1"/>
    <col min="9732" max="9732" width="5.85546875" style="1" customWidth="1"/>
    <col min="9733" max="9733" width="8.42578125" style="1" customWidth="1"/>
    <col min="9734" max="9734" width="11" style="1" customWidth="1"/>
    <col min="9735" max="9735" width="11.85546875" style="1" customWidth="1"/>
    <col min="9736" max="9740" width="0" style="1" hidden="1" customWidth="1"/>
    <col min="9741" max="9981" width="8" style="1" customWidth="1"/>
    <col min="9982" max="9983" width="8.28515625" style="1"/>
    <col min="9984" max="9984" width="4.140625" style="1" customWidth="1"/>
    <col min="9985" max="9985" width="7.5703125" style="1" customWidth="1"/>
    <col min="9986" max="9986" width="43.5703125" style="1" customWidth="1"/>
    <col min="9987" max="9987" width="5.7109375" style="1" customWidth="1"/>
    <col min="9988" max="9988" width="5.85546875" style="1" customWidth="1"/>
    <col min="9989" max="9989" width="8.42578125" style="1" customWidth="1"/>
    <col min="9990" max="9990" width="11" style="1" customWidth="1"/>
    <col min="9991" max="9991" width="11.85546875" style="1" customWidth="1"/>
    <col min="9992" max="9996" width="0" style="1" hidden="1" customWidth="1"/>
    <col min="9997" max="10237" width="8" style="1" customWidth="1"/>
    <col min="10238" max="10239" width="8.28515625" style="1"/>
    <col min="10240" max="10240" width="4.140625" style="1" customWidth="1"/>
    <col min="10241" max="10241" width="7.5703125" style="1" customWidth="1"/>
    <col min="10242" max="10242" width="43.5703125" style="1" customWidth="1"/>
    <col min="10243" max="10243" width="5.7109375" style="1" customWidth="1"/>
    <col min="10244" max="10244" width="5.85546875" style="1" customWidth="1"/>
    <col min="10245" max="10245" width="8.42578125" style="1" customWidth="1"/>
    <col min="10246" max="10246" width="11" style="1" customWidth="1"/>
    <col min="10247" max="10247" width="11.85546875" style="1" customWidth="1"/>
    <col min="10248" max="10252" width="0" style="1" hidden="1" customWidth="1"/>
    <col min="10253" max="10493" width="8" style="1" customWidth="1"/>
    <col min="10494" max="10495" width="8.28515625" style="1"/>
    <col min="10496" max="10496" width="4.140625" style="1" customWidth="1"/>
    <col min="10497" max="10497" width="7.5703125" style="1" customWidth="1"/>
    <col min="10498" max="10498" width="43.5703125" style="1" customWidth="1"/>
    <col min="10499" max="10499" width="5.7109375" style="1" customWidth="1"/>
    <col min="10500" max="10500" width="5.85546875" style="1" customWidth="1"/>
    <col min="10501" max="10501" width="8.42578125" style="1" customWidth="1"/>
    <col min="10502" max="10502" width="11" style="1" customWidth="1"/>
    <col min="10503" max="10503" width="11.85546875" style="1" customWidth="1"/>
    <col min="10504" max="10508" width="0" style="1" hidden="1" customWidth="1"/>
    <col min="10509" max="10749" width="8" style="1" customWidth="1"/>
    <col min="10750" max="10751" width="8.28515625" style="1"/>
    <col min="10752" max="10752" width="4.140625" style="1" customWidth="1"/>
    <col min="10753" max="10753" width="7.5703125" style="1" customWidth="1"/>
    <col min="10754" max="10754" width="43.5703125" style="1" customWidth="1"/>
    <col min="10755" max="10755" width="5.7109375" style="1" customWidth="1"/>
    <col min="10756" max="10756" width="5.85546875" style="1" customWidth="1"/>
    <col min="10757" max="10757" width="8.42578125" style="1" customWidth="1"/>
    <col min="10758" max="10758" width="11" style="1" customWidth="1"/>
    <col min="10759" max="10759" width="11.85546875" style="1" customWidth="1"/>
    <col min="10760" max="10764" width="0" style="1" hidden="1" customWidth="1"/>
    <col min="10765" max="11005" width="8" style="1" customWidth="1"/>
    <col min="11006" max="11007" width="8.28515625" style="1"/>
    <col min="11008" max="11008" width="4.140625" style="1" customWidth="1"/>
    <col min="11009" max="11009" width="7.5703125" style="1" customWidth="1"/>
    <col min="11010" max="11010" width="43.5703125" style="1" customWidth="1"/>
    <col min="11011" max="11011" width="5.7109375" style="1" customWidth="1"/>
    <col min="11012" max="11012" width="5.85546875" style="1" customWidth="1"/>
    <col min="11013" max="11013" width="8.42578125" style="1" customWidth="1"/>
    <col min="11014" max="11014" width="11" style="1" customWidth="1"/>
    <col min="11015" max="11015" width="11.85546875" style="1" customWidth="1"/>
    <col min="11016" max="11020" width="0" style="1" hidden="1" customWidth="1"/>
    <col min="11021" max="11261" width="8" style="1" customWidth="1"/>
    <col min="11262" max="11263" width="8.28515625" style="1"/>
    <col min="11264" max="11264" width="4.140625" style="1" customWidth="1"/>
    <col min="11265" max="11265" width="7.5703125" style="1" customWidth="1"/>
    <col min="11266" max="11266" width="43.5703125" style="1" customWidth="1"/>
    <col min="11267" max="11267" width="5.7109375" style="1" customWidth="1"/>
    <col min="11268" max="11268" width="5.85546875" style="1" customWidth="1"/>
    <col min="11269" max="11269" width="8.42578125" style="1" customWidth="1"/>
    <col min="11270" max="11270" width="11" style="1" customWidth="1"/>
    <col min="11271" max="11271" width="11.85546875" style="1" customWidth="1"/>
    <col min="11272" max="11276" width="0" style="1" hidden="1" customWidth="1"/>
    <col min="11277" max="11517" width="8" style="1" customWidth="1"/>
    <col min="11518" max="11519" width="8.28515625" style="1"/>
    <col min="11520" max="11520" width="4.140625" style="1" customWidth="1"/>
    <col min="11521" max="11521" width="7.5703125" style="1" customWidth="1"/>
    <col min="11522" max="11522" width="43.5703125" style="1" customWidth="1"/>
    <col min="11523" max="11523" width="5.7109375" style="1" customWidth="1"/>
    <col min="11524" max="11524" width="5.85546875" style="1" customWidth="1"/>
    <col min="11525" max="11525" width="8.42578125" style="1" customWidth="1"/>
    <col min="11526" max="11526" width="11" style="1" customWidth="1"/>
    <col min="11527" max="11527" width="11.85546875" style="1" customWidth="1"/>
    <col min="11528" max="11532" width="0" style="1" hidden="1" customWidth="1"/>
    <col min="11533" max="11773" width="8" style="1" customWidth="1"/>
    <col min="11774" max="11775" width="8.28515625" style="1"/>
    <col min="11776" max="11776" width="4.140625" style="1" customWidth="1"/>
    <col min="11777" max="11777" width="7.5703125" style="1" customWidth="1"/>
    <col min="11778" max="11778" width="43.5703125" style="1" customWidth="1"/>
    <col min="11779" max="11779" width="5.7109375" style="1" customWidth="1"/>
    <col min="11780" max="11780" width="5.85546875" style="1" customWidth="1"/>
    <col min="11781" max="11781" width="8.42578125" style="1" customWidth="1"/>
    <col min="11782" max="11782" width="11" style="1" customWidth="1"/>
    <col min="11783" max="11783" width="11.85546875" style="1" customWidth="1"/>
    <col min="11784" max="11788" width="0" style="1" hidden="1" customWidth="1"/>
    <col min="11789" max="12029" width="8" style="1" customWidth="1"/>
    <col min="12030" max="12031" width="8.28515625" style="1"/>
    <col min="12032" max="12032" width="4.140625" style="1" customWidth="1"/>
    <col min="12033" max="12033" width="7.5703125" style="1" customWidth="1"/>
    <col min="12034" max="12034" width="43.5703125" style="1" customWidth="1"/>
    <col min="12035" max="12035" width="5.7109375" style="1" customWidth="1"/>
    <col min="12036" max="12036" width="5.85546875" style="1" customWidth="1"/>
    <col min="12037" max="12037" width="8.42578125" style="1" customWidth="1"/>
    <col min="12038" max="12038" width="11" style="1" customWidth="1"/>
    <col min="12039" max="12039" width="11.85546875" style="1" customWidth="1"/>
    <col min="12040" max="12044" width="0" style="1" hidden="1" customWidth="1"/>
    <col min="12045" max="12285" width="8" style="1" customWidth="1"/>
    <col min="12286" max="12287" width="8.28515625" style="1"/>
    <col min="12288" max="12288" width="4.140625" style="1" customWidth="1"/>
    <col min="12289" max="12289" width="7.5703125" style="1" customWidth="1"/>
    <col min="12290" max="12290" width="43.5703125" style="1" customWidth="1"/>
    <col min="12291" max="12291" width="5.7109375" style="1" customWidth="1"/>
    <col min="12292" max="12292" width="5.85546875" style="1" customWidth="1"/>
    <col min="12293" max="12293" width="8.42578125" style="1" customWidth="1"/>
    <col min="12294" max="12294" width="11" style="1" customWidth="1"/>
    <col min="12295" max="12295" width="11.85546875" style="1" customWidth="1"/>
    <col min="12296" max="12300" width="0" style="1" hidden="1" customWidth="1"/>
    <col min="12301" max="12541" width="8" style="1" customWidth="1"/>
    <col min="12542" max="12543" width="8.28515625" style="1"/>
    <col min="12544" max="12544" width="4.140625" style="1" customWidth="1"/>
    <col min="12545" max="12545" width="7.5703125" style="1" customWidth="1"/>
    <col min="12546" max="12546" width="43.5703125" style="1" customWidth="1"/>
    <col min="12547" max="12547" width="5.7109375" style="1" customWidth="1"/>
    <col min="12548" max="12548" width="5.85546875" style="1" customWidth="1"/>
    <col min="12549" max="12549" width="8.42578125" style="1" customWidth="1"/>
    <col min="12550" max="12550" width="11" style="1" customWidth="1"/>
    <col min="12551" max="12551" width="11.85546875" style="1" customWidth="1"/>
    <col min="12552" max="12556" width="0" style="1" hidden="1" customWidth="1"/>
    <col min="12557" max="12797" width="8" style="1" customWidth="1"/>
    <col min="12798" max="12799" width="8.28515625" style="1"/>
    <col min="12800" max="12800" width="4.140625" style="1" customWidth="1"/>
    <col min="12801" max="12801" width="7.5703125" style="1" customWidth="1"/>
    <col min="12802" max="12802" width="43.5703125" style="1" customWidth="1"/>
    <col min="12803" max="12803" width="5.7109375" style="1" customWidth="1"/>
    <col min="12804" max="12804" width="5.85546875" style="1" customWidth="1"/>
    <col min="12805" max="12805" width="8.42578125" style="1" customWidth="1"/>
    <col min="12806" max="12806" width="11" style="1" customWidth="1"/>
    <col min="12807" max="12807" width="11.85546875" style="1" customWidth="1"/>
    <col min="12808" max="12812" width="0" style="1" hidden="1" customWidth="1"/>
    <col min="12813" max="13053" width="8" style="1" customWidth="1"/>
    <col min="13054" max="13055" width="8.28515625" style="1"/>
    <col min="13056" max="13056" width="4.140625" style="1" customWidth="1"/>
    <col min="13057" max="13057" width="7.5703125" style="1" customWidth="1"/>
    <col min="13058" max="13058" width="43.5703125" style="1" customWidth="1"/>
    <col min="13059" max="13059" width="5.7109375" style="1" customWidth="1"/>
    <col min="13060" max="13060" width="5.85546875" style="1" customWidth="1"/>
    <col min="13061" max="13061" width="8.42578125" style="1" customWidth="1"/>
    <col min="13062" max="13062" width="11" style="1" customWidth="1"/>
    <col min="13063" max="13063" width="11.85546875" style="1" customWidth="1"/>
    <col min="13064" max="13068" width="0" style="1" hidden="1" customWidth="1"/>
    <col min="13069" max="13309" width="8" style="1" customWidth="1"/>
    <col min="13310" max="13311" width="8.28515625" style="1"/>
    <col min="13312" max="13312" width="4.140625" style="1" customWidth="1"/>
    <col min="13313" max="13313" width="7.5703125" style="1" customWidth="1"/>
    <col min="13314" max="13314" width="43.5703125" style="1" customWidth="1"/>
    <col min="13315" max="13315" width="5.7109375" style="1" customWidth="1"/>
    <col min="13316" max="13316" width="5.85546875" style="1" customWidth="1"/>
    <col min="13317" max="13317" width="8.42578125" style="1" customWidth="1"/>
    <col min="13318" max="13318" width="11" style="1" customWidth="1"/>
    <col min="13319" max="13319" width="11.85546875" style="1" customWidth="1"/>
    <col min="13320" max="13324" width="0" style="1" hidden="1" customWidth="1"/>
    <col min="13325" max="13565" width="8" style="1" customWidth="1"/>
    <col min="13566" max="13567" width="8.28515625" style="1"/>
    <col min="13568" max="13568" width="4.140625" style="1" customWidth="1"/>
    <col min="13569" max="13569" width="7.5703125" style="1" customWidth="1"/>
    <col min="13570" max="13570" width="43.5703125" style="1" customWidth="1"/>
    <col min="13571" max="13571" width="5.7109375" style="1" customWidth="1"/>
    <col min="13572" max="13572" width="5.85546875" style="1" customWidth="1"/>
    <col min="13573" max="13573" width="8.42578125" style="1" customWidth="1"/>
    <col min="13574" max="13574" width="11" style="1" customWidth="1"/>
    <col min="13575" max="13575" width="11.85546875" style="1" customWidth="1"/>
    <col min="13576" max="13580" width="0" style="1" hidden="1" customWidth="1"/>
    <col min="13581" max="13821" width="8" style="1" customWidth="1"/>
    <col min="13822" max="13823" width="8.28515625" style="1"/>
    <col min="13824" max="13824" width="4.140625" style="1" customWidth="1"/>
    <col min="13825" max="13825" width="7.5703125" style="1" customWidth="1"/>
    <col min="13826" max="13826" width="43.5703125" style="1" customWidth="1"/>
    <col min="13827" max="13827" width="5.7109375" style="1" customWidth="1"/>
    <col min="13828" max="13828" width="5.85546875" style="1" customWidth="1"/>
    <col min="13829" max="13829" width="8.42578125" style="1" customWidth="1"/>
    <col min="13830" max="13830" width="11" style="1" customWidth="1"/>
    <col min="13831" max="13831" width="11.85546875" style="1" customWidth="1"/>
    <col min="13832" max="13836" width="0" style="1" hidden="1" customWidth="1"/>
    <col min="13837" max="14077" width="8" style="1" customWidth="1"/>
    <col min="14078" max="14079" width="8.28515625" style="1"/>
    <col min="14080" max="14080" width="4.140625" style="1" customWidth="1"/>
    <col min="14081" max="14081" width="7.5703125" style="1" customWidth="1"/>
    <col min="14082" max="14082" width="43.5703125" style="1" customWidth="1"/>
    <col min="14083" max="14083" width="5.7109375" style="1" customWidth="1"/>
    <col min="14084" max="14084" width="5.85546875" style="1" customWidth="1"/>
    <col min="14085" max="14085" width="8.42578125" style="1" customWidth="1"/>
    <col min="14086" max="14086" width="11" style="1" customWidth="1"/>
    <col min="14087" max="14087" width="11.85546875" style="1" customWidth="1"/>
    <col min="14088" max="14092" width="0" style="1" hidden="1" customWidth="1"/>
    <col min="14093" max="14333" width="8" style="1" customWidth="1"/>
    <col min="14334" max="14335" width="8.28515625" style="1"/>
    <col min="14336" max="14336" width="4.140625" style="1" customWidth="1"/>
    <col min="14337" max="14337" width="7.5703125" style="1" customWidth="1"/>
    <col min="14338" max="14338" width="43.5703125" style="1" customWidth="1"/>
    <col min="14339" max="14339" width="5.7109375" style="1" customWidth="1"/>
    <col min="14340" max="14340" width="5.85546875" style="1" customWidth="1"/>
    <col min="14341" max="14341" width="8.42578125" style="1" customWidth="1"/>
    <col min="14342" max="14342" width="11" style="1" customWidth="1"/>
    <col min="14343" max="14343" width="11.85546875" style="1" customWidth="1"/>
    <col min="14344" max="14348" width="0" style="1" hidden="1" customWidth="1"/>
    <col min="14349" max="14589" width="8" style="1" customWidth="1"/>
    <col min="14590" max="14591" width="8.28515625" style="1"/>
    <col min="14592" max="14592" width="4.140625" style="1" customWidth="1"/>
    <col min="14593" max="14593" width="7.5703125" style="1" customWidth="1"/>
    <col min="14594" max="14594" width="43.5703125" style="1" customWidth="1"/>
    <col min="14595" max="14595" width="5.7109375" style="1" customWidth="1"/>
    <col min="14596" max="14596" width="5.85546875" style="1" customWidth="1"/>
    <col min="14597" max="14597" width="8.42578125" style="1" customWidth="1"/>
    <col min="14598" max="14598" width="11" style="1" customWidth="1"/>
    <col min="14599" max="14599" width="11.85546875" style="1" customWidth="1"/>
    <col min="14600" max="14604" width="0" style="1" hidden="1" customWidth="1"/>
    <col min="14605" max="14845" width="8" style="1" customWidth="1"/>
    <col min="14846" max="14847" width="8.28515625" style="1"/>
    <col min="14848" max="14848" width="4.140625" style="1" customWidth="1"/>
    <col min="14849" max="14849" width="7.5703125" style="1" customWidth="1"/>
    <col min="14850" max="14850" width="43.5703125" style="1" customWidth="1"/>
    <col min="14851" max="14851" width="5.7109375" style="1" customWidth="1"/>
    <col min="14852" max="14852" width="5.85546875" style="1" customWidth="1"/>
    <col min="14853" max="14853" width="8.42578125" style="1" customWidth="1"/>
    <col min="14854" max="14854" width="11" style="1" customWidth="1"/>
    <col min="14855" max="14855" width="11.85546875" style="1" customWidth="1"/>
    <col min="14856" max="14860" width="0" style="1" hidden="1" customWidth="1"/>
    <col min="14861" max="15101" width="8" style="1" customWidth="1"/>
    <col min="15102" max="15103" width="8.28515625" style="1"/>
    <col min="15104" max="15104" width="4.140625" style="1" customWidth="1"/>
    <col min="15105" max="15105" width="7.5703125" style="1" customWidth="1"/>
    <col min="15106" max="15106" width="43.5703125" style="1" customWidth="1"/>
    <col min="15107" max="15107" width="5.7109375" style="1" customWidth="1"/>
    <col min="15108" max="15108" width="5.85546875" style="1" customWidth="1"/>
    <col min="15109" max="15109" width="8.42578125" style="1" customWidth="1"/>
    <col min="15110" max="15110" width="11" style="1" customWidth="1"/>
    <col min="15111" max="15111" width="11.85546875" style="1" customWidth="1"/>
    <col min="15112" max="15116" width="0" style="1" hidden="1" customWidth="1"/>
    <col min="15117" max="15357" width="8" style="1" customWidth="1"/>
    <col min="15358" max="15359" width="8.28515625" style="1"/>
    <col min="15360" max="15360" width="4.140625" style="1" customWidth="1"/>
    <col min="15361" max="15361" width="7.5703125" style="1" customWidth="1"/>
    <col min="15362" max="15362" width="43.5703125" style="1" customWidth="1"/>
    <col min="15363" max="15363" width="5.7109375" style="1" customWidth="1"/>
    <col min="15364" max="15364" width="5.85546875" style="1" customWidth="1"/>
    <col min="15365" max="15365" width="8.42578125" style="1" customWidth="1"/>
    <col min="15366" max="15366" width="11" style="1" customWidth="1"/>
    <col min="15367" max="15367" width="11.85546875" style="1" customWidth="1"/>
    <col min="15368" max="15372" width="0" style="1" hidden="1" customWidth="1"/>
    <col min="15373" max="15613" width="8" style="1" customWidth="1"/>
    <col min="15614" max="15615" width="8.28515625" style="1"/>
    <col min="15616" max="15616" width="4.140625" style="1" customWidth="1"/>
    <col min="15617" max="15617" width="7.5703125" style="1" customWidth="1"/>
    <col min="15618" max="15618" width="43.5703125" style="1" customWidth="1"/>
    <col min="15619" max="15619" width="5.7109375" style="1" customWidth="1"/>
    <col min="15620" max="15620" width="5.85546875" style="1" customWidth="1"/>
    <col min="15621" max="15621" width="8.42578125" style="1" customWidth="1"/>
    <col min="15622" max="15622" width="11" style="1" customWidth="1"/>
    <col min="15623" max="15623" width="11.85546875" style="1" customWidth="1"/>
    <col min="15624" max="15628" width="0" style="1" hidden="1" customWidth="1"/>
    <col min="15629" max="15869" width="8" style="1" customWidth="1"/>
    <col min="15870" max="15871" width="8.28515625" style="1"/>
    <col min="15872" max="15872" width="4.140625" style="1" customWidth="1"/>
    <col min="15873" max="15873" width="7.5703125" style="1" customWidth="1"/>
    <col min="15874" max="15874" width="43.5703125" style="1" customWidth="1"/>
    <col min="15875" max="15875" width="5.7109375" style="1" customWidth="1"/>
    <col min="15876" max="15876" width="5.85546875" style="1" customWidth="1"/>
    <col min="15877" max="15877" width="8.42578125" style="1" customWidth="1"/>
    <col min="15878" max="15878" width="11" style="1" customWidth="1"/>
    <col min="15879" max="15879" width="11.85546875" style="1" customWidth="1"/>
    <col min="15880" max="15884" width="0" style="1" hidden="1" customWidth="1"/>
    <col min="15885" max="16125" width="8" style="1" customWidth="1"/>
    <col min="16126" max="16127" width="8.28515625" style="1"/>
    <col min="16128" max="16128" width="4.140625" style="1" customWidth="1"/>
    <col min="16129" max="16129" width="7.5703125" style="1" customWidth="1"/>
    <col min="16130" max="16130" width="43.5703125" style="1" customWidth="1"/>
    <col min="16131" max="16131" width="5.7109375" style="1" customWidth="1"/>
    <col min="16132" max="16132" width="5.85546875" style="1" customWidth="1"/>
    <col min="16133" max="16133" width="8.42578125" style="1" customWidth="1"/>
    <col min="16134" max="16134" width="11" style="1" customWidth="1"/>
    <col min="16135" max="16135" width="11.85546875" style="1" customWidth="1"/>
    <col min="16136" max="16140" width="0" style="1" hidden="1" customWidth="1"/>
    <col min="16141" max="16381" width="8" style="1" customWidth="1"/>
    <col min="16382" max="16384" width="8.28515625" style="1"/>
  </cols>
  <sheetData>
    <row r="1" spans="1:6" x14ac:dyDescent="0.25">
      <c r="A1" s="8"/>
      <c r="B1" s="9"/>
      <c r="F1" s="34"/>
    </row>
    <row r="4" spans="1:6" s="13" customFormat="1" ht="18" x14ac:dyDescent="0.25">
      <c r="A4" s="81" t="s">
        <v>25</v>
      </c>
      <c r="B4" s="81"/>
      <c r="C4" s="81"/>
      <c r="D4" s="81"/>
      <c r="E4" s="81"/>
      <c r="F4" s="81"/>
    </row>
    <row r="5" spans="1:6" s="13" customFormat="1" ht="14.25" x14ac:dyDescent="0.2">
      <c r="A5" s="82" t="s">
        <v>30</v>
      </c>
      <c r="B5" s="82"/>
      <c r="C5" s="82"/>
      <c r="D5" s="82"/>
      <c r="E5" s="82"/>
      <c r="F5" s="82"/>
    </row>
    <row r="6" spans="1:6" s="13" customFormat="1" ht="14.25" x14ac:dyDescent="0.2">
      <c r="A6" s="20"/>
      <c r="B6" s="20"/>
      <c r="C6" s="30"/>
      <c r="D6" s="47"/>
      <c r="E6" s="30"/>
      <c r="F6" s="30"/>
    </row>
    <row r="7" spans="1:6" s="13" customFormat="1" ht="14.25" x14ac:dyDescent="0.2">
      <c r="A7" s="20"/>
      <c r="B7" s="20"/>
      <c r="C7" s="30"/>
      <c r="D7" s="47"/>
      <c r="E7" s="30"/>
      <c r="F7" s="30"/>
    </row>
    <row r="8" spans="1:6" s="13" customFormat="1" x14ac:dyDescent="0.25">
      <c r="A8" s="23" t="s">
        <v>68</v>
      </c>
      <c r="B8" s="24" t="s">
        <v>15</v>
      </c>
      <c r="C8" s="67" t="s">
        <v>26</v>
      </c>
      <c r="D8" s="59">
        <v>1</v>
      </c>
      <c r="E8" s="65"/>
      <c r="F8" s="25">
        <f>'TROŠKOVNIK JR Sračinec (2)'!F46</f>
        <v>0</v>
      </c>
    </row>
    <row r="9" spans="1:6" s="13" customFormat="1" ht="14.25" x14ac:dyDescent="0.2">
      <c r="A9" s="20"/>
      <c r="B9" s="20"/>
      <c r="C9" s="30"/>
      <c r="D9" s="47"/>
      <c r="E9" s="30"/>
      <c r="F9" s="30"/>
    </row>
    <row r="10" spans="1:6" s="13" customFormat="1" x14ac:dyDescent="0.25">
      <c r="A10" s="23" t="s">
        <v>69</v>
      </c>
      <c r="B10" s="24" t="s">
        <v>16</v>
      </c>
      <c r="C10" s="67" t="s">
        <v>26</v>
      </c>
      <c r="D10" s="59">
        <v>1</v>
      </c>
      <c r="E10" s="65">
        <f>'TROŠKOVNIK JR Sračinec (2)'!F99</f>
        <v>0</v>
      </c>
      <c r="F10" s="25">
        <f>'TROŠKOVNIK JR Sračinec (2)'!F99</f>
        <v>0</v>
      </c>
    </row>
    <row r="11" spans="1:6" s="13" customFormat="1" ht="14.25" x14ac:dyDescent="0.2">
      <c r="A11" s="20"/>
      <c r="B11" s="20"/>
      <c r="C11" s="30"/>
      <c r="D11" s="47"/>
      <c r="E11" s="30"/>
      <c r="F11" s="30"/>
    </row>
    <row r="12" spans="1:6" s="13" customFormat="1" x14ac:dyDescent="0.25">
      <c r="A12" s="21"/>
      <c r="B12" s="26"/>
      <c r="C12" s="32"/>
      <c r="D12" s="48"/>
      <c r="E12" s="35"/>
      <c r="F12" s="22"/>
    </row>
    <row r="13" spans="1:6" s="13" customFormat="1" ht="14.25" x14ac:dyDescent="0.2">
      <c r="A13" s="27"/>
      <c r="B13" s="83" t="s">
        <v>27</v>
      </c>
      <c r="C13" s="83"/>
      <c r="D13" s="83"/>
      <c r="E13" s="35"/>
      <c r="F13" s="22">
        <f>SUM(F8:F11)</f>
        <v>0</v>
      </c>
    </row>
    <row r="14" spans="1:6" s="13" customFormat="1" ht="14.25" x14ac:dyDescent="0.2">
      <c r="A14" s="27"/>
      <c r="B14" s="66"/>
      <c r="C14" s="66"/>
      <c r="D14" s="66"/>
      <c r="E14" s="35"/>
      <c r="F14" s="22"/>
    </row>
    <row r="15" spans="1:6" s="13" customFormat="1" x14ac:dyDescent="0.25">
      <c r="B15" s="13" t="s">
        <v>56</v>
      </c>
      <c r="C15" s="84" t="s">
        <v>28</v>
      </c>
      <c r="D15" s="84"/>
      <c r="E15" s="64"/>
      <c r="F15" s="28">
        <f>F13*25%</f>
        <v>0</v>
      </c>
    </row>
    <row r="16" spans="1:6" s="13" customFormat="1" ht="13.5" thickBot="1" x14ac:dyDescent="0.25">
      <c r="C16" s="33"/>
      <c r="D16" s="49"/>
      <c r="E16" s="36"/>
      <c r="F16" s="36"/>
    </row>
    <row r="17" spans="2:6" s="13" customFormat="1" ht="13.5" thickTop="1" x14ac:dyDescent="0.2">
      <c r="C17" s="31"/>
      <c r="E17" s="35"/>
      <c r="F17" s="35"/>
    </row>
    <row r="18" spans="2:6" s="13" customFormat="1" ht="14.25" x14ac:dyDescent="0.2">
      <c r="B18" s="83" t="s">
        <v>29</v>
      </c>
      <c r="C18" s="83"/>
      <c r="D18" s="83"/>
      <c r="E18" s="35"/>
      <c r="F18" s="22">
        <f>SUM(F13:F15)</f>
        <v>0</v>
      </c>
    </row>
  </sheetData>
  <mergeCells count="5">
    <mergeCell ref="A4:F4"/>
    <mergeCell ref="A5:F5"/>
    <mergeCell ref="B13:D13"/>
    <mergeCell ref="C15:D15"/>
    <mergeCell ref="B18:D18"/>
  </mergeCells>
  <pageMargins left="0.70866141732283472" right="0.70866141732283472" top="0.74803149606299213" bottom="0.74803149606299213" header="0.31496062992125984" footer="0.31496062992125984"/>
  <pageSetup paperSize="9" scale="97" orientation="portrait" verticalDpi="0" r:id="rId1"/>
  <headerFooter>
    <oddHeader>&amp;L&amp;G&amp;C&amp;"-,Podebljano kurziv"Javna rasvjeta dijela Dravske ulice
u Sračincu</oddHeader>
    <oddFooter>&amp;C&amp;"-,Kurziv"investitor:&amp;"-,Uobičajeno" &amp;"-,Podebljano"OPĆINA SRAČINEC&amp;RStranica  &amp;P/&amp;N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
  <sheetViews>
    <sheetView showZeros="0" tabSelected="1" topLeftCell="A91" zoomScale="160" zoomScaleNormal="160" zoomScaleSheetLayoutView="145" workbookViewId="0">
      <selection activeCell="F99" sqref="F99"/>
    </sheetView>
  </sheetViews>
  <sheetFormatPr defaultColWidth="8.28515625" defaultRowHeight="15" x14ac:dyDescent="0.25"/>
  <cols>
    <col min="1" max="1" width="5.28515625" style="96" customWidth="1"/>
    <col min="2" max="2" width="50.140625" style="103" customWidth="1"/>
    <col min="3" max="3" width="5.7109375" style="10" customWidth="1"/>
    <col min="4" max="4" width="5.85546875" style="46" customWidth="1"/>
    <col min="5" max="5" width="10.140625" style="11" customWidth="1"/>
    <col min="6" max="6" width="11" style="11" customWidth="1"/>
    <col min="7" max="7" width="50.140625" style="1" customWidth="1"/>
    <col min="8" max="253" width="8" style="1" customWidth="1"/>
    <col min="254" max="255" width="8.28515625" style="1"/>
    <col min="256" max="256" width="4.140625" style="1" customWidth="1"/>
    <col min="257" max="257" width="7.5703125" style="1" customWidth="1"/>
    <col min="258" max="258" width="43.5703125" style="1" customWidth="1"/>
    <col min="259" max="259" width="5.7109375" style="1" customWidth="1"/>
    <col min="260" max="260" width="5.85546875" style="1" customWidth="1"/>
    <col min="261" max="261" width="8.42578125" style="1" customWidth="1"/>
    <col min="262" max="262" width="11" style="1" customWidth="1"/>
    <col min="263" max="263" width="11.85546875" style="1" customWidth="1"/>
    <col min="264" max="268" width="0" style="1" hidden="1" customWidth="1"/>
    <col min="269" max="509" width="8" style="1" customWidth="1"/>
    <col min="510" max="511" width="8.28515625" style="1"/>
    <col min="512" max="512" width="4.140625" style="1" customWidth="1"/>
    <col min="513" max="513" width="7.5703125" style="1" customWidth="1"/>
    <col min="514" max="514" width="43.5703125" style="1" customWidth="1"/>
    <col min="515" max="515" width="5.7109375" style="1" customWidth="1"/>
    <col min="516" max="516" width="5.85546875" style="1" customWidth="1"/>
    <col min="517" max="517" width="8.42578125" style="1" customWidth="1"/>
    <col min="518" max="518" width="11" style="1" customWidth="1"/>
    <col min="519" max="519" width="11.85546875" style="1" customWidth="1"/>
    <col min="520" max="524" width="0" style="1" hidden="1" customWidth="1"/>
    <col min="525" max="765" width="8" style="1" customWidth="1"/>
    <col min="766" max="767" width="8.28515625" style="1"/>
    <col min="768" max="768" width="4.140625" style="1" customWidth="1"/>
    <col min="769" max="769" width="7.5703125" style="1" customWidth="1"/>
    <col min="770" max="770" width="43.5703125" style="1" customWidth="1"/>
    <col min="771" max="771" width="5.7109375" style="1" customWidth="1"/>
    <col min="772" max="772" width="5.85546875" style="1" customWidth="1"/>
    <col min="773" max="773" width="8.42578125" style="1" customWidth="1"/>
    <col min="774" max="774" width="11" style="1" customWidth="1"/>
    <col min="775" max="775" width="11.85546875" style="1" customWidth="1"/>
    <col min="776" max="780" width="0" style="1" hidden="1" customWidth="1"/>
    <col min="781" max="1021" width="8" style="1" customWidth="1"/>
    <col min="1022" max="1023" width="8.28515625" style="1"/>
    <col min="1024" max="1024" width="4.140625" style="1" customWidth="1"/>
    <col min="1025" max="1025" width="7.5703125" style="1" customWidth="1"/>
    <col min="1026" max="1026" width="43.5703125" style="1" customWidth="1"/>
    <col min="1027" max="1027" width="5.7109375" style="1" customWidth="1"/>
    <col min="1028" max="1028" width="5.85546875" style="1" customWidth="1"/>
    <col min="1029" max="1029" width="8.42578125" style="1" customWidth="1"/>
    <col min="1030" max="1030" width="11" style="1" customWidth="1"/>
    <col min="1031" max="1031" width="11.85546875" style="1" customWidth="1"/>
    <col min="1032" max="1036" width="0" style="1" hidden="1" customWidth="1"/>
    <col min="1037" max="1277" width="8" style="1" customWidth="1"/>
    <col min="1278" max="1279" width="8.28515625" style="1"/>
    <col min="1280" max="1280" width="4.140625" style="1" customWidth="1"/>
    <col min="1281" max="1281" width="7.5703125" style="1" customWidth="1"/>
    <col min="1282" max="1282" width="43.5703125" style="1" customWidth="1"/>
    <col min="1283" max="1283" width="5.7109375" style="1" customWidth="1"/>
    <col min="1284" max="1284" width="5.85546875" style="1" customWidth="1"/>
    <col min="1285" max="1285" width="8.42578125" style="1" customWidth="1"/>
    <col min="1286" max="1286" width="11" style="1" customWidth="1"/>
    <col min="1287" max="1287" width="11.85546875" style="1" customWidth="1"/>
    <col min="1288" max="1292" width="0" style="1" hidden="1" customWidth="1"/>
    <col min="1293" max="1533" width="8" style="1" customWidth="1"/>
    <col min="1534" max="1535" width="8.28515625" style="1"/>
    <col min="1536" max="1536" width="4.140625" style="1" customWidth="1"/>
    <col min="1537" max="1537" width="7.5703125" style="1" customWidth="1"/>
    <col min="1538" max="1538" width="43.5703125" style="1" customWidth="1"/>
    <col min="1539" max="1539" width="5.7109375" style="1" customWidth="1"/>
    <col min="1540" max="1540" width="5.85546875" style="1" customWidth="1"/>
    <col min="1541" max="1541" width="8.42578125" style="1" customWidth="1"/>
    <col min="1542" max="1542" width="11" style="1" customWidth="1"/>
    <col min="1543" max="1543" width="11.85546875" style="1" customWidth="1"/>
    <col min="1544" max="1548" width="0" style="1" hidden="1" customWidth="1"/>
    <col min="1549" max="1789" width="8" style="1" customWidth="1"/>
    <col min="1790" max="1791" width="8.28515625" style="1"/>
    <col min="1792" max="1792" width="4.140625" style="1" customWidth="1"/>
    <col min="1793" max="1793" width="7.5703125" style="1" customWidth="1"/>
    <col min="1794" max="1794" width="43.5703125" style="1" customWidth="1"/>
    <col min="1795" max="1795" width="5.7109375" style="1" customWidth="1"/>
    <col min="1796" max="1796" width="5.85546875" style="1" customWidth="1"/>
    <col min="1797" max="1797" width="8.42578125" style="1" customWidth="1"/>
    <col min="1798" max="1798" width="11" style="1" customWidth="1"/>
    <col min="1799" max="1799" width="11.85546875" style="1" customWidth="1"/>
    <col min="1800" max="1804" width="0" style="1" hidden="1" customWidth="1"/>
    <col min="1805" max="2045" width="8" style="1" customWidth="1"/>
    <col min="2046" max="2047" width="8.28515625" style="1"/>
    <col min="2048" max="2048" width="4.140625" style="1" customWidth="1"/>
    <col min="2049" max="2049" width="7.5703125" style="1" customWidth="1"/>
    <col min="2050" max="2050" width="43.5703125" style="1" customWidth="1"/>
    <col min="2051" max="2051" width="5.7109375" style="1" customWidth="1"/>
    <col min="2052" max="2052" width="5.85546875" style="1" customWidth="1"/>
    <col min="2053" max="2053" width="8.42578125" style="1" customWidth="1"/>
    <col min="2054" max="2054" width="11" style="1" customWidth="1"/>
    <col min="2055" max="2055" width="11.85546875" style="1" customWidth="1"/>
    <col min="2056" max="2060" width="0" style="1" hidden="1" customWidth="1"/>
    <col min="2061" max="2301" width="8" style="1" customWidth="1"/>
    <col min="2302" max="2303" width="8.28515625" style="1"/>
    <col min="2304" max="2304" width="4.140625" style="1" customWidth="1"/>
    <col min="2305" max="2305" width="7.5703125" style="1" customWidth="1"/>
    <col min="2306" max="2306" width="43.5703125" style="1" customWidth="1"/>
    <col min="2307" max="2307" width="5.7109375" style="1" customWidth="1"/>
    <col min="2308" max="2308" width="5.85546875" style="1" customWidth="1"/>
    <col min="2309" max="2309" width="8.42578125" style="1" customWidth="1"/>
    <col min="2310" max="2310" width="11" style="1" customWidth="1"/>
    <col min="2311" max="2311" width="11.85546875" style="1" customWidth="1"/>
    <col min="2312" max="2316" width="0" style="1" hidden="1" customWidth="1"/>
    <col min="2317" max="2557" width="8" style="1" customWidth="1"/>
    <col min="2558" max="2559" width="8.28515625" style="1"/>
    <col min="2560" max="2560" width="4.140625" style="1" customWidth="1"/>
    <col min="2561" max="2561" width="7.5703125" style="1" customWidth="1"/>
    <col min="2562" max="2562" width="43.5703125" style="1" customWidth="1"/>
    <col min="2563" max="2563" width="5.7109375" style="1" customWidth="1"/>
    <col min="2564" max="2564" width="5.85546875" style="1" customWidth="1"/>
    <col min="2565" max="2565" width="8.42578125" style="1" customWidth="1"/>
    <col min="2566" max="2566" width="11" style="1" customWidth="1"/>
    <col min="2567" max="2567" width="11.85546875" style="1" customWidth="1"/>
    <col min="2568" max="2572" width="0" style="1" hidden="1" customWidth="1"/>
    <col min="2573" max="2813" width="8" style="1" customWidth="1"/>
    <col min="2814" max="2815" width="8.28515625" style="1"/>
    <col min="2816" max="2816" width="4.140625" style="1" customWidth="1"/>
    <col min="2817" max="2817" width="7.5703125" style="1" customWidth="1"/>
    <col min="2818" max="2818" width="43.5703125" style="1" customWidth="1"/>
    <col min="2819" max="2819" width="5.7109375" style="1" customWidth="1"/>
    <col min="2820" max="2820" width="5.85546875" style="1" customWidth="1"/>
    <col min="2821" max="2821" width="8.42578125" style="1" customWidth="1"/>
    <col min="2822" max="2822" width="11" style="1" customWidth="1"/>
    <col min="2823" max="2823" width="11.85546875" style="1" customWidth="1"/>
    <col min="2824" max="2828" width="0" style="1" hidden="1" customWidth="1"/>
    <col min="2829" max="3069" width="8" style="1" customWidth="1"/>
    <col min="3070" max="3071" width="8.28515625" style="1"/>
    <col min="3072" max="3072" width="4.140625" style="1" customWidth="1"/>
    <col min="3073" max="3073" width="7.5703125" style="1" customWidth="1"/>
    <col min="3074" max="3074" width="43.5703125" style="1" customWidth="1"/>
    <col min="3075" max="3075" width="5.7109375" style="1" customWidth="1"/>
    <col min="3076" max="3076" width="5.85546875" style="1" customWidth="1"/>
    <col min="3077" max="3077" width="8.42578125" style="1" customWidth="1"/>
    <col min="3078" max="3078" width="11" style="1" customWidth="1"/>
    <col min="3079" max="3079" width="11.85546875" style="1" customWidth="1"/>
    <col min="3080" max="3084" width="0" style="1" hidden="1" customWidth="1"/>
    <col min="3085" max="3325" width="8" style="1" customWidth="1"/>
    <col min="3326" max="3327" width="8.28515625" style="1"/>
    <col min="3328" max="3328" width="4.140625" style="1" customWidth="1"/>
    <col min="3329" max="3329" width="7.5703125" style="1" customWidth="1"/>
    <col min="3330" max="3330" width="43.5703125" style="1" customWidth="1"/>
    <col min="3331" max="3331" width="5.7109375" style="1" customWidth="1"/>
    <col min="3332" max="3332" width="5.85546875" style="1" customWidth="1"/>
    <col min="3333" max="3333" width="8.42578125" style="1" customWidth="1"/>
    <col min="3334" max="3334" width="11" style="1" customWidth="1"/>
    <col min="3335" max="3335" width="11.85546875" style="1" customWidth="1"/>
    <col min="3336" max="3340" width="0" style="1" hidden="1" customWidth="1"/>
    <col min="3341" max="3581" width="8" style="1" customWidth="1"/>
    <col min="3582" max="3583" width="8.28515625" style="1"/>
    <col min="3584" max="3584" width="4.140625" style="1" customWidth="1"/>
    <col min="3585" max="3585" width="7.5703125" style="1" customWidth="1"/>
    <col min="3586" max="3586" width="43.5703125" style="1" customWidth="1"/>
    <col min="3587" max="3587" width="5.7109375" style="1" customWidth="1"/>
    <col min="3588" max="3588" width="5.85546875" style="1" customWidth="1"/>
    <col min="3589" max="3589" width="8.42578125" style="1" customWidth="1"/>
    <col min="3590" max="3590" width="11" style="1" customWidth="1"/>
    <col min="3591" max="3591" width="11.85546875" style="1" customWidth="1"/>
    <col min="3592" max="3596" width="0" style="1" hidden="1" customWidth="1"/>
    <col min="3597" max="3837" width="8" style="1" customWidth="1"/>
    <col min="3838" max="3839" width="8.28515625" style="1"/>
    <col min="3840" max="3840" width="4.140625" style="1" customWidth="1"/>
    <col min="3841" max="3841" width="7.5703125" style="1" customWidth="1"/>
    <col min="3842" max="3842" width="43.5703125" style="1" customWidth="1"/>
    <col min="3843" max="3843" width="5.7109375" style="1" customWidth="1"/>
    <col min="3844" max="3844" width="5.85546875" style="1" customWidth="1"/>
    <col min="3845" max="3845" width="8.42578125" style="1" customWidth="1"/>
    <col min="3846" max="3846" width="11" style="1" customWidth="1"/>
    <col min="3847" max="3847" width="11.85546875" style="1" customWidth="1"/>
    <col min="3848" max="3852" width="0" style="1" hidden="1" customWidth="1"/>
    <col min="3853" max="4093" width="8" style="1" customWidth="1"/>
    <col min="4094" max="4095" width="8.28515625" style="1"/>
    <col min="4096" max="4096" width="4.140625" style="1" customWidth="1"/>
    <col min="4097" max="4097" width="7.5703125" style="1" customWidth="1"/>
    <col min="4098" max="4098" width="43.5703125" style="1" customWidth="1"/>
    <col min="4099" max="4099" width="5.7109375" style="1" customWidth="1"/>
    <col min="4100" max="4100" width="5.85546875" style="1" customWidth="1"/>
    <col min="4101" max="4101" width="8.42578125" style="1" customWidth="1"/>
    <col min="4102" max="4102" width="11" style="1" customWidth="1"/>
    <col min="4103" max="4103" width="11.85546875" style="1" customWidth="1"/>
    <col min="4104" max="4108" width="0" style="1" hidden="1" customWidth="1"/>
    <col min="4109" max="4349" width="8" style="1" customWidth="1"/>
    <col min="4350" max="4351" width="8.28515625" style="1"/>
    <col min="4352" max="4352" width="4.140625" style="1" customWidth="1"/>
    <col min="4353" max="4353" width="7.5703125" style="1" customWidth="1"/>
    <col min="4354" max="4354" width="43.5703125" style="1" customWidth="1"/>
    <col min="4355" max="4355" width="5.7109375" style="1" customWidth="1"/>
    <col min="4356" max="4356" width="5.85546875" style="1" customWidth="1"/>
    <col min="4357" max="4357" width="8.42578125" style="1" customWidth="1"/>
    <col min="4358" max="4358" width="11" style="1" customWidth="1"/>
    <col min="4359" max="4359" width="11.85546875" style="1" customWidth="1"/>
    <col min="4360" max="4364" width="0" style="1" hidden="1" customWidth="1"/>
    <col min="4365" max="4605" width="8" style="1" customWidth="1"/>
    <col min="4606" max="4607" width="8.28515625" style="1"/>
    <col min="4608" max="4608" width="4.140625" style="1" customWidth="1"/>
    <col min="4609" max="4609" width="7.5703125" style="1" customWidth="1"/>
    <col min="4610" max="4610" width="43.5703125" style="1" customWidth="1"/>
    <col min="4611" max="4611" width="5.7109375" style="1" customWidth="1"/>
    <col min="4612" max="4612" width="5.85546875" style="1" customWidth="1"/>
    <col min="4613" max="4613" width="8.42578125" style="1" customWidth="1"/>
    <col min="4614" max="4614" width="11" style="1" customWidth="1"/>
    <col min="4615" max="4615" width="11.85546875" style="1" customWidth="1"/>
    <col min="4616" max="4620" width="0" style="1" hidden="1" customWidth="1"/>
    <col min="4621" max="4861" width="8" style="1" customWidth="1"/>
    <col min="4862" max="4863" width="8.28515625" style="1"/>
    <col min="4864" max="4864" width="4.140625" style="1" customWidth="1"/>
    <col min="4865" max="4865" width="7.5703125" style="1" customWidth="1"/>
    <col min="4866" max="4866" width="43.5703125" style="1" customWidth="1"/>
    <col min="4867" max="4867" width="5.7109375" style="1" customWidth="1"/>
    <col min="4868" max="4868" width="5.85546875" style="1" customWidth="1"/>
    <col min="4869" max="4869" width="8.42578125" style="1" customWidth="1"/>
    <col min="4870" max="4870" width="11" style="1" customWidth="1"/>
    <col min="4871" max="4871" width="11.85546875" style="1" customWidth="1"/>
    <col min="4872" max="4876" width="0" style="1" hidden="1" customWidth="1"/>
    <col min="4877" max="5117" width="8" style="1" customWidth="1"/>
    <col min="5118" max="5119" width="8.28515625" style="1"/>
    <col min="5120" max="5120" width="4.140625" style="1" customWidth="1"/>
    <col min="5121" max="5121" width="7.5703125" style="1" customWidth="1"/>
    <col min="5122" max="5122" width="43.5703125" style="1" customWidth="1"/>
    <col min="5123" max="5123" width="5.7109375" style="1" customWidth="1"/>
    <col min="5124" max="5124" width="5.85546875" style="1" customWidth="1"/>
    <col min="5125" max="5125" width="8.42578125" style="1" customWidth="1"/>
    <col min="5126" max="5126" width="11" style="1" customWidth="1"/>
    <col min="5127" max="5127" width="11.85546875" style="1" customWidth="1"/>
    <col min="5128" max="5132" width="0" style="1" hidden="1" customWidth="1"/>
    <col min="5133" max="5373" width="8" style="1" customWidth="1"/>
    <col min="5374" max="5375" width="8.28515625" style="1"/>
    <col min="5376" max="5376" width="4.140625" style="1" customWidth="1"/>
    <col min="5377" max="5377" width="7.5703125" style="1" customWidth="1"/>
    <col min="5378" max="5378" width="43.5703125" style="1" customWidth="1"/>
    <col min="5379" max="5379" width="5.7109375" style="1" customWidth="1"/>
    <col min="5380" max="5380" width="5.85546875" style="1" customWidth="1"/>
    <col min="5381" max="5381" width="8.42578125" style="1" customWidth="1"/>
    <col min="5382" max="5382" width="11" style="1" customWidth="1"/>
    <col min="5383" max="5383" width="11.85546875" style="1" customWidth="1"/>
    <col min="5384" max="5388" width="0" style="1" hidden="1" customWidth="1"/>
    <col min="5389" max="5629" width="8" style="1" customWidth="1"/>
    <col min="5630" max="5631" width="8.28515625" style="1"/>
    <col min="5632" max="5632" width="4.140625" style="1" customWidth="1"/>
    <col min="5633" max="5633" width="7.5703125" style="1" customWidth="1"/>
    <col min="5634" max="5634" width="43.5703125" style="1" customWidth="1"/>
    <col min="5635" max="5635" width="5.7109375" style="1" customWidth="1"/>
    <col min="5636" max="5636" width="5.85546875" style="1" customWidth="1"/>
    <col min="5637" max="5637" width="8.42578125" style="1" customWidth="1"/>
    <col min="5638" max="5638" width="11" style="1" customWidth="1"/>
    <col min="5639" max="5639" width="11.85546875" style="1" customWidth="1"/>
    <col min="5640" max="5644" width="0" style="1" hidden="1" customWidth="1"/>
    <col min="5645" max="5885" width="8" style="1" customWidth="1"/>
    <col min="5886" max="5887" width="8.28515625" style="1"/>
    <col min="5888" max="5888" width="4.140625" style="1" customWidth="1"/>
    <col min="5889" max="5889" width="7.5703125" style="1" customWidth="1"/>
    <col min="5890" max="5890" width="43.5703125" style="1" customWidth="1"/>
    <col min="5891" max="5891" width="5.7109375" style="1" customWidth="1"/>
    <col min="5892" max="5892" width="5.85546875" style="1" customWidth="1"/>
    <col min="5893" max="5893" width="8.42578125" style="1" customWidth="1"/>
    <col min="5894" max="5894" width="11" style="1" customWidth="1"/>
    <col min="5895" max="5895" width="11.85546875" style="1" customWidth="1"/>
    <col min="5896" max="5900" width="0" style="1" hidden="1" customWidth="1"/>
    <col min="5901" max="6141" width="8" style="1" customWidth="1"/>
    <col min="6142" max="6143" width="8.28515625" style="1"/>
    <col min="6144" max="6144" width="4.140625" style="1" customWidth="1"/>
    <col min="6145" max="6145" width="7.5703125" style="1" customWidth="1"/>
    <col min="6146" max="6146" width="43.5703125" style="1" customWidth="1"/>
    <col min="6147" max="6147" width="5.7109375" style="1" customWidth="1"/>
    <col min="6148" max="6148" width="5.85546875" style="1" customWidth="1"/>
    <col min="6149" max="6149" width="8.42578125" style="1" customWidth="1"/>
    <col min="6150" max="6150" width="11" style="1" customWidth="1"/>
    <col min="6151" max="6151" width="11.85546875" style="1" customWidth="1"/>
    <col min="6152" max="6156" width="0" style="1" hidden="1" customWidth="1"/>
    <col min="6157" max="6397" width="8" style="1" customWidth="1"/>
    <col min="6398" max="6399" width="8.28515625" style="1"/>
    <col min="6400" max="6400" width="4.140625" style="1" customWidth="1"/>
    <col min="6401" max="6401" width="7.5703125" style="1" customWidth="1"/>
    <col min="6402" max="6402" width="43.5703125" style="1" customWidth="1"/>
    <col min="6403" max="6403" width="5.7109375" style="1" customWidth="1"/>
    <col min="6404" max="6404" width="5.85546875" style="1" customWidth="1"/>
    <col min="6405" max="6405" width="8.42578125" style="1" customWidth="1"/>
    <col min="6406" max="6406" width="11" style="1" customWidth="1"/>
    <col min="6407" max="6407" width="11.85546875" style="1" customWidth="1"/>
    <col min="6408" max="6412" width="0" style="1" hidden="1" customWidth="1"/>
    <col min="6413" max="6653" width="8" style="1" customWidth="1"/>
    <col min="6654" max="6655" width="8.28515625" style="1"/>
    <col min="6656" max="6656" width="4.140625" style="1" customWidth="1"/>
    <col min="6657" max="6657" width="7.5703125" style="1" customWidth="1"/>
    <col min="6658" max="6658" width="43.5703125" style="1" customWidth="1"/>
    <col min="6659" max="6659" width="5.7109375" style="1" customWidth="1"/>
    <col min="6660" max="6660" width="5.85546875" style="1" customWidth="1"/>
    <col min="6661" max="6661" width="8.42578125" style="1" customWidth="1"/>
    <col min="6662" max="6662" width="11" style="1" customWidth="1"/>
    <col min="6663" max="6663" width="11.85546875" style="1" customWidth="1"/>
    <col min="6664" max="6668" width="0" style="1" hidden="1" customWidth="1"/>
    <col min="6669" max="6909" width="8" style="1" customWidth="1"/>
    <col min="6910" max="6911" width="8.28515625" style="1"/>
    <col min="6912" max="6912" width="4.140625" style="1" customWidth="1"/>
    <col min="6913" max="6913" width="7.5703125" style="1" customWidth="1"/>
    <col min="6914" max="6914" width="43.5703125" style="1" customWidth="1"/>
    <col min="6915" max="6915" width="5.7109375" style="1" customWidth="1"/>
    <col min="6916" max="6916" width="5.85546875" style="1" customWidth="1"/>
    <col min="6917" max="6917" width="8.42578125" style="1" customWidth="1"/>
    <col min="6918" max="6918" width="11" style="1" customWidth="1"/>
    <col min="6919" max="6919" width="11.85546875" style="1" customWidth="1"/>
    <col min="6920" max="6924" width="0" style="1" hidden="1" customWidth="1"/>
    <col min="6925" max="7165" width="8" style="1" customWidth="1"/>
    <col min="7166" max="7167" width="8.28515625" style="1"/>
    <col min="7168" max="7168" width="4.140625" style="1" customWidth="1"/>
    <col min="7169" max="7169" width="7.5703125" style="1" customWidth="1"/>
    <col min="7170" max="7170" width="43.5703125" style="1" customWidth="1"/>
    <col min="7171" max="7171" width="5.7109375" style="1" customWidth="1"/>
    <col min="7172" max="7172" width="5.85546875" style="1" customWidth="1"/>
    <col min="7173" max="7173" width="8.42578125" style="1" customWidth="1"/>
    <col min="7174" max="7174" width="11" style="1" customWidth="1"/>
    <col min="7175" max="7175" width="11.85546875" style="1" customWidth="1"/>
    <col min="7176" max="7180" width="0" style="1" hidden="1" customWidth="1"/>
    <col min="7181" max="7421" width="8" style="1" customWidth="1"/>
    <col min="7422" max="7423" width="8.28515625" style="1"/>
    <col min="7424" max="7424" width="4.140625" style="1" customWidth="1"/>
    <col min="7425" max="7425" width="7.5703125" style="1" customWidth="1"/>
    <col min="7426" max="7426" width="43.5703125" style="1" customWidth="1"/>
    <col min="7427" max="7427" width="5.7109375" style="1" customWidth="1"/>
    <col min="7428" max="7428" width="5.85546875" style="1" customWidth="1"/>
    <col min="7429" max="7429" width="8.42578125" style="1" customWidth="1"/>
    <col min="7430" max="7430" width="11" style="1" customWidth="1"/>
    <col min="7431" max="7431" width="11.85546875" style="1" customWidth="1"/>
    <col min="7432" max="7436" width="0" style="1" hidden="1" customWidth="1"/>
    <col min="7437" max="7677" width="8" style="1" customWidth="1"/>
    <col min="7678" max="7679" width="8.28515625" style="1"/>
    <col min="7680" max="7680" width="4.140625" style="1" customWidth="1"/>
    <col min="7681" max="7681" width="7.5703125" style="1" customWidth="1"/>
    <col min="7682" max="7682" width="43.5703125" style="1" customWidth="1"/>
    <col min="7683" max="7683" width="5.7109375" style="1" customWidth="1"/>
    <col min="7684" max="7684" width="5.85546875" style="1" customWidth="1"/>
    <col min="7685" max="7685" width="8.42578125" style="1" customWidth="1"/>
    <col min="7686" max="7686" width="11" style="1" customWidth="1"/>
    <col min="7687" max="7687" width="11.85546875" style="1" customWidth="1"/>
    <col min="7688" max="7692" width="0" style="1" hidden="1" customWidth="1"/>
    <col min="7693" max="7933" width="8" style="1" customWidth="1"/>
    <col min="7934" max="7935" width="8.28515625" style="1"/>
    <col min="7936" max="7936" width="4.140625" style="1" customWidth="1"/>
    <col min="7937" max="7937" width="7.5703125" style="1" customWidth="1"/>
    <col min="7938" max="7938" width="43.5703125" style="1" customWidth="1"/>
    <col min="7939" max="7939" width="5.7109375" style="1" customWidth="1"/>
    <col min="7940" max="7940" width="5.85546875" style="1" customWidth="1"/>
    <col min="7941" max="7941" width="8.42578125" style="1" customWidth="1"/>
    <col min="7942" max="7942" width="11" style="1" customWidth="1"/>
    <col min="7943" max="7943" width="11.85546875" style="1" customWidth="1"/>
    <col min="7944" max="7948" width="0" style="1" hidden="1" customWidth="1"/>
    <col min="7949" max="8189" width="8" style="1" customWidth="1"/>
    <col min="8190" max="8191" width="8.28515625" style="1"/>
    <col min="8192" max="8192" width="4.140625" style="1" customWidth="1"/>
    <col min="8193" max="8193" width="7.5703125" style="1" customWidth="1"/>
    <col min="8194" max="8194" width="43.5703125" style="1" customWidth="1"/>
    <col min="8195" max="8195" width="5.7109375" style="1" customWidth="1"/>
    <col min="8196" max="8196" width="5.85546875" style="1" customWidth="1"/>
    <col min="8197" max="8197" width="8.42578125" style="1" customWidth="1"/>
    <col min="8198" max="8198" width="11" style="1" customWidth="1"/>
    <col min="8199" max="8199" width="11.85546875" style="1" customWidth="1"/>
    <col min="8200" max="8204" width="0" style="1" hidden="1" customWidth="1"/>
    <col min="8205" max="8445" width="8" style="1" customWidth="1"/>
    <col min="8446" max="8447" width="8.28515625" style="1"/>
    <col min="8448" max="8448" width="4.140625" style="1" customWidth="1"/>
    <col min="8449" max="8449" width="7.5703125" style="1" customWidth="1"/>
    <col min="8450" max="8450" width="43.5703125" style="1" customWidth="1"/>
    <col min="8451" max="8451" width="5.7109375" style="1" customWidth="1"/>
    <col min="8452" max="8452" width="5.85546875" style="1" customWidth="1"/>
    <col min="8453" max="8453" width="8.42578125" style="1" customWidth="1"/>
    <col min="8454" max="8454" width="11" style="1" customWidth="1"/>
    <col min="8455" max="8455" width="11.85546875" style="1" customWidth="1"/>
    <col min="8456" max="8460" width="0" style="1" hidden="1" customWidth="1"/>
    <col min="8461" max="8701" width="8" style="1" customWidth="1"/>
    <col min="8702" max="8703" width="8.28515625" style="1"/>
    <col min="8704" max="8704" width="4.140625" style="1" customWidth="1"/>
    <col min="8705" max="8705" width="7.5703125" style="1" customWidth="1"/>
    <col min="8706" max="8706" width="43.5703125" style="1" customWidth="1"/>
    <col min="8707" max="8707" width="5.7109375" style="1" customWidth="1"/>
    <col min="8708" max="8708" width="5.85546875" style="1" customWidth="1"/>
    <col min="8709" max="8709" width="8.42578125" style="1" customWidth="1"/>
    <col min="8710" max="8710" width="11" style="1" customWidth="1"/>
    <col min="8711" max="8711" width="11.85546875" style="1" customWidth="1"/>
    <col min="8712" max="8716" width="0" style="1" hidden="1" customWidth="1"/>
    <col min="8717" max="8957" width="8" style="1" customWidth="1"/>
    <col min="8958" max="8959" width="8.28515625" style="1"/>
    <col min="8960" max="8960" width="4.140625" style="1" customWidth="1"/>
    <col min="8961" max="8961" width="7.5703125" style="1" customWidth="1"/>
    <col min="8962" max="8962" width="43.5703125" style="1" customWidth="1"/>
    <col min="8963" max="8963" width="5.7109375" style="1" customWidth="1"/>
    <col min="8964" max="8964" width="5.85546875" style="1" customWidth="1"/>
    <col min="8965" max="8965" width="8.42578125" style="1" customWidth="1"/>
    <col min="8966" max="8966" width="11" style="1" customWidth="1"/>
    <col min="8967" max="8967" width="11.85546875" style="1" customWidth="1"/>
    <col min="8968" max="8972" width="0" style="1" hidden="1" customWidth="1"/>
    <col min="8973" max="9213" width="8" style="1" customWidth="1"/>
    <col min="9214" max="9215" width="8.28515625" style="1"/>
    <col min="9216" max="9216" width="4.140625" style="1" customWidth="1"/>
    <col min="9217" max="9217" width="7.5703125" style="1" customWidth="1"/>
    <col min="9218" max="9218" width="43.5703125" style="1" customWidth="1"/>
    <col min="9219" max="9219" width="5.7109375" style="1" customWidth="1"/>
    <col min="9220" max="9220" width="5.85546875" style="1" customWidth="1"/>
    <col min="9221" max="9221" width="8.42578125" style="1" customWidth="1"/>
    <col min="9222" max="9222" width="11" style="1" customWidth="1"/>
    <col min="9223" max="9223" width="11.85546875" style="1" customWidth="1"/>
    <col min="9224" max="9228" width="0" style="1" hidden="1" customWidth="1"/>
    <col min="9229" max="9469" width="8" style="1" customWidth="1"/>
    <col min="9470" max="9471" width="8.28515625" style="1"/>
    <col min="9472" max="9472" width="4.140625" style="1" customWidth="1"/>
    <col min="9473" max="9473" width="7.5703125" style="1" customWidth="1"/>
    <col min="9474" max="9474" width="43.5703125" style="1" customWidth="1"/>
    <col min="9475" max="9475" width="5.7109375" style="1" customWidth="1"/>
    <col min="9476" max="9476" width="5.85546875" style="1" customWidth="1"/>
    <col min="9477" max="9477" width="8.42578125" style="1" customWidth="1"/>
    <col min="9478" max="9478" width="11" style="1" customWidth="1"/>
    <col min="9479" max="9479" width="11.85546875" style="1" customWidth="1"/>
    <col min="9480" max="9484" width="0" style="1" hidden="1" customWidth="1"/>
    <col min="9485" max="9725" width="8" style="1" customWidth="1"/>
    <col min="9726" max="9727" width="8.28515625" style="1"/>
    <col min="9728" max="9728" width="4.140625" style="1" customWidth="1"/>
    <col min="9729" max="9729" width="7.5703125" style="1" customWidth="1"/>
    <col min="9730" max="9730" width="43.5703125" style="1" customWidth="1"/>
    <col min="9731" max="9731" width="5.7109375" style="1" customWidth="1"/>
    <col min="9732" max="9732" width="5.85546875" style="1" customWidth="1"/>
    <col min="9733" max="9733" width="8.42578125" style="1" customWidth="1"/>
    <col min="9734" max="9734" width="11" style="1" customWidth="1"/>
    <col min="9735" max="9735" width="11.85546875" style="1" customWidth="1"/>
    <col min="9736" max="9740" width="0" style="1" hidden="1" customWidth="1"/>
    <col min="9741" max="9981" width="8" style="1" customWidth="1"/>
    <col min="9982" max="9983" width="8.28515625" style="1"/>
    <col min="9984" max="9984" width="4.140625" style="1" customWidth="1"/>
    <col min="9985" max="9985" width="7.5703125" style="1" customWidth="1"/>
    <col min="9986" max="9986" width="43.5703125" style="1" customWidth="1"/>
    <col min="9987" max="9987" width="5.7109375" style="1" customWidth="1"/>
    <col min="9988" max="9988" width="5.85546875" style="1" customWidth="1"/>
    <col min="9989" max="9989" width="8.42578125" style="1" customWidth="1"/>
    <col min="9990" max="9990" width="11" style="1" customWidth="1"/>
    <col min="9991" max="9991" width="11.85546875" style="1" customWidth="1"/>
    <col min="9992" max="9996" width="0" style="1" hidden="1" customWidth="1"/>
    <col min="9997" max="10237" width="8" style="1" customWidth="1"/>
    <col min="10238" max="10239" width="8.28515625" style="1"/>
    <col min="10240" max="10240" width="4.140625" style="1" customWidth="1"/>
    <col min="10241" max="10241" width="7.5703125" style="1" customWidth="1"/>
    <col min="10242" max="10242" width="43.5703125" style="1" customWidth="1"/>
    <col min="10243" max="10243" width="5.7109375" style="1" customWidth="1"/>
    <col min="10244" max="10244" width="5.85546875" style="1" customWidth="1"/>
    <col min="10245" max="10245" width="8.42578125" style="1" customWidth="1"/>
    <col min="10246" max="10246" width="11" style="1" customWidth="1"/>
    <col min="10247" max="10247" width="11.85546875" style="1" customWidth="1"/>
    <col min="10248" max="10252" width="0" style="1" hidden="1" customWidth="1"/>
    <col min="10253" max="10493" width="8" style="1" customWidth="1"/>
    <col min="10494" max="10495" width="8.28515625" style="1"/>
    <col min="10496" max="10496" width="4.140625" style="1" customWidth="1"/>
    <col min="10497" max="10497" width="7.5703125" style="1" customWidth="1"/>
    <col min="10498" max="10498" width="43.5703125" style="1" customWidth="1"/>
    <col min="10499" max="10499" width="5.7109375" style="1" customWidth="1"/>
    <col min="10500" max="10500" width="5.85546875" style="1" customWidth="1"/>
    <col min="10501" max="10501" width="8.42578125" style="1" customWidth="1"/>
    <col min="10502" max="10502" width="11" style="1" customWidth="1"/>
    <col min="10503" max="10503" width="11.85546875" style="1" customWidth="1"/>
    <col min="10504" max="10508" width="0" style="1" hidden="1" customWidth="1"/>
    <col min="10509" max="10749" width="8" style="1" customWidth="1"/>
    <col min="10750" max="10751" width="8.28515625" style="1"/>
    <col min="10752" max="10752" width="4.140625" style="1" customWidth="1"/>
    <col min="10753" max="10753" width="7.5703125" style="1" customWidth="1"/>
    <col min="10754" max="10754" width="43.5703125" style="1" customWidth="1"/>
    <col min="10755" max="10755" width="5.7109375" style="1" customWidth="1"/>
    <col min="10756" max="10756" width="5.85546875" style="1" customWidth="1"/>
    <col min="10757" max="10757" width="8.42578125" style="1" customWidth="1"/>
    <col min="10758" max="10758" width="11" style="1" customWidth="1"/>
    <col min="10759" max="10759" width="11.85546875" style="1" customWidth="1"/>
    <col min="10760" max="10764" width="0" style="1" hidden="1" customWidth="1"/>
    <col min="10765" max="11005" width="8" style="1" customWidth="1"/>
    <col min="11006" max="11007" width="8.28515625" style="1"/>
    <col min="11008" max="11008" width="4.140625" style="1" customWidth="1"/>
    <col min="11009" max="11009" width="7.5703125" style="1" customWidth="1"/>
    <col min="11010" max="11010" width="43.5703125" style="1" customWidth="1"/>
    <col min="11011" max="11011" width="5.7109375" style="1" customWidth="1"/>
    <col min="11012" max="11012" width="5.85546875" style="1" customWidth="1"/>
    <col min="11013" max="11013" width="8.42578125" style="1" customWidth="1"/>
    <col min="11014" max="11014" width="11" style="1" customWidth="1"/>
    <col min="11015" max="11015" width="11.85546875" style="1" customWidth="1"/>
    <col min="11016" max="11020" width="0" style="1" hidden="1" customWidth="1"/>
    <col min="11021" max="11261" width="8" style="1" customWidth="1"/>
    <col min="11262" max="11263" width="8.28515625" style="1"/>
    <col min="11264" max="11264" width="4.140625" style="1" customWidth="1"/>
    <col min="11265" max="11265" width="7.5703125" style="1" customWidth="1"/>
    <col min="11266" max="11266" width="43.5703125" style="1" customWidth="1"/>
    <col min="11267" max="11267" width="5.7109375" style="1" customWidth="1"/>
    <col min="11268" max="11268" width="5.85546875" style="1" customWidth="1"/>
    <col min="11269" max="11269" width="8.42578125" style="1" customWidth="1"/>
    <col min="11270" max="11270" width="11" style="1" customWidth="1"/>
    <col min="11271" max="11271" width="11.85546875" style="1" customWidth="1"/>
    <col min="11272" max="11276" width="0" style="1" hidden="1" customWidth="1"/>
    <col min="11277" max="11517" width="8" style="1" customWidth="1"/>
    <col min="11518" max="11519" width="8.28515625" style="1"/>
    <col min="11520" max="11520" width="4.140625" style="1" customWidth="1"/>
    <col min="11521" max="11521" width="7.5703125" style="1" customWidth="1"/>
    <col min="11522" max="11522" width="43.5703125" style="1" customWidth="1"/>
    <col min="11523" max="11523" width="5.7109375" style="1" customWidth="1"/>
    <col min="11524" max="11524" width="5.85546875" style="1" customWidth="1"/>
    <col min="11525" max="11525" width="8.42578125" style="1" customWidth="1"/>
    <col min="11526" max="11526" width="11" style="1" customWidth="1"/>
    <col min="11527" max="11527" width="11.85546875" style="1" customWidth="1"/>
    <col min="11528" max="11532" width="0" style="1" hidden="1" customWidth="1"/>
    <col min="11533" max="11773" width="8" style="1" customWidth="1"/>
    <col min="11774" max="11775" width="8.28515625" style="1"/>
    <col min="11776" max="11776" width="4.140625" style="1" customWidth="1"/>
    <col min="11777" max="11777" width="7.5703125" style="1" customWidth="1"/>
    <col min="11778" max="11778" width="43.5703125" style="1" customWidth="1"/>
    <col min="11779" max="11779" width="5.7109375" style="1" customWidth="1"/>
    <col min="11780" max="11780" width="5.85546875" style="1" customWidth="1"/>
    <col min="11781" max="11781" width="8.42578125" style="1" customWidth="1"/>
    <col min="11782" max="11782" width="11" style="1" customWidth="1"/>
    <col min="11783" max="11783" width="11.85546875" style="1" customWidth="1"/>
    <col min="11784" max="11788" width="0" style="1" hidden="1" customWidth="1"/>
    <col min="11789" max="12029" width="8" style="1" customWidth="1"/>
    <col min="12030" max="12031" width="8.28515625" style="1"/>
    <col min="12032" max="12032" width="4.140625" style="1" customWidth="1"/>
    <col min="12033" max="12033" width="7.5703125" style="1" customWidth="1"/>
    <col min="12034" max="12034" width="43.5703125" style="1" customWidth="1"/>
    <col min="12035" max="12035" width="5.7109375" style="1" customWidth="1"/>
    <col min="12036" max="12036" width="5.85546875" style="1" customWidth="1"/>
    <col min="12037" max="12037" width="8.42578125" style="1" customWidth="1"/>
    <col min="12038" max="12038" width="11" style="1" customWidth="1"/>
    <col min="12039" max="12039" width="11.85546875" style="1" customWidth="1"/>
    <col min="12040" max="12044" width="0" style="1" hidden="1" customWidth="1"/>
    <col min="12045" max="12285" width="8" style="1" customWidth="1"/>
    <col min="12286" max="12287" width="8.28515625" style="1"/>
    <col min="12288" max="12288" width="4.140625" style="1" customWidth="1"/>
    <col min="12289" max="12289" width="7.5703125" style="1" customWidth="1"/>
    <col min="12290" max="12290" width="43.5703125" style="1" customWidth="1"/>
    <col min="12291" max="12291" width="5.7109375" style="1" customWidth="1"/>
    <col min="12292" max="12292" width="5.85546875" style="1" customWidth="1"/>
    <col min="12293" max="12293" width="8.42578125" style="1" customWidth="1"/>
    <col min="12294" max="12294" width="11" style="1" customWidth="1"/>
    <col min="12295" max="12295" width="11.85546875" style="1" customWidth="1"/>
    <col min="12296" max="12300" width="0" style="1" hidden="1" customWidth="1"/>
    <col min="12301" max="12541" width="8" style="1" customWidth="1"/>
    <col min="12542" max="12543" width="8.28515625" style="1"/>
    <col min="12544" max="12544" width="4.140625" style="1" customWidth="1"/>
    <col min="12545" max="12545" width="7.5703125" style="1" customWidth="1"/>
    <col min="12546" max="12546" width="43.5703125" style="1" customWidth="1"/>
    <col min="12547" max="12547" width="5.7109375" style="1" customWidth="1"/>
    <col min="12548" max="12548" width="5.85546875" style="1" customWidth="1"/>
    <col min="12549" max="12549" width="8.42578125" style="1" customWidth="1"/>
    <col min="12550" max="12550" width="11" style="1" customWidth="1"/>
    <col min="12551" max="12551" width="11.85546875" style="1" customWidth="1"/>
    <col min="12552" max="12556" width="0" style="1" hidden="1" customWidth="1"/>
    <col min="12557" max="12797" width="8" style="1" customWidth="1"/>
    <col min="12798" max="12799" width="8.28515625" style="1"/>
    <col min="12800" max="12800" width="4.140625" style="1" customWidth="1"/>
    <col min="12801" max="12801" width="7.5703125" style="1" customWidth="1"/>
    <col min="12802" max="12802" width="43.5703125" style="1" customWidth="1"/>
    <col min="12803" max="12803" width="5.7109375" style="1" customWidth="1"/>
    <col min="12804" max="12804" width="5.85546875" style="1" customWidth="1"/>
    <col min="12805" max="12805" width="8.42578125" style="1" customWidth="1"/>
    <col min="12806" max="12806" width="11" style="1" customWidth="1"/>
    <col min="12807" max="12807" width="11.85546875" style="1" customWidth="1"/>
    <col min="12808" max="12812" width="0" style="1" hidden="1" customWidth="1"/>
    <col min="12813" max="13053" width="8" style="1" customWidth="1"/>
    <col min="13054" max="13055" width="8.28515625" style="1"/>
    <col min="13056" max="13056" width="4.140625" style="1" customWidth="1"/>
    <col min="13057" max="13057" width="7.5703125" style="1" customWidth="1"/>
    <col min="13058" max="13058" width="43.5703125" style="1" customWidth="1"/>
    <col min="13059" max="13059" width="5.7109375" style="1" customWidth="1"/>
    <col min="13060" max="13060" width="5.85546875" style="1" customWidth="1"/>
    <col min="13061" max="13061" width="8.42578125" style="1" customWidth="1"/>
    <col min="13062" max="13062" width="11" style="1" customWidth="1"/>
    <col min="13063" max="13063" width="11.85546875" style="1" customWidth="1"/>
    <col min="13064" max="13068" width="0" style="1" hidden="1" customWidth="1"/>
    <col min="13069" max="13309" width="8" style="1" customWidth="1"/>
    <col min="13310" max="13311" width="8.28515625" style="1"/>
    <col min="13312" max="13312" width="4.140625" style="1" customWidth="1"/>
    <col min="13313" max="13313" width="7.5703125" style="1" customWidth="1"/>
    <col min="13314" max="13314" width="43.5703125" style="1" customWidth="1"/>
    <col min="13315" max="13315" width="5.7109375" style="1" customWidth="1"/>
    <col min="13316" max="13316" width="5.85546875" style="1" customWidth="1"/>
    <col min="13317" max="13317" width="8.42578125" style="1" customWidth="1"/>
    <col min="13318" max="13318" width="11" style="1" customWidth="1"/>
    <col min="13319" max="13319" width="11.85546875" style="1" customWidth="1"/>
    <col min="13320" max="13324" width="0" style="1" hidden="1" customWidth="1"/>
    <col min="13325" max="13565" width="8" style="1" customWidth="1"/>
    <col min="13566" max="13567" width="8.28515625" style="1"/>
    <col min="13568" max="13568" width="4.140625" style="1" customWidth="1"/>
    <col min="13569" max="13569" width="7.5703125" style="1" customWidth="1"/>
    <col min="13570" max="13570" width="43.5703125" style="1" customWidth="1"/>
    <col min="13571" max="13571" width="5.7109375" style="1" customWidth="1"/>
    <col min="13572" max="13572" width="5.85546875" style="1" customWidth="1"/>
    <col min="13573" max="13573" width="8.42578125" style="1" customWidth="1"/>
    <col min="13574" max="13574" width="11" style="1" customWidth="1"/>
    <col min="13575" max="13575" width="11.85546875" style="1" customWidth="1"/>
    <col min="13576" max="13580" width="0" style="1" hidden="1" customWidth="1"/>
    <col min="13581" max="13821" width="8" style="1" customWidth="1"/>
    <col min="13822" max="13823" width="8.28515625" style="1"/>
    <col min="13824" max="13824" width="4.140625" style="1" customWidth="1"/>
    <col min="13825" max="13825" width="7.5703125" style="1" customWidth="1"/>
    <col min="13826" max="13826" width="43.5703125" style="1" customWidth="1"/>
    <col min="13827" max="13827" width="5.7109375" style="1" customWidth="1"/>
    <col min="13828" max="13828" width="5.85546875" style="1" customWidth="1"/>
    <col min="13829" max="13829" width="8.42578125" style="1" customWidth="1"/>
    <col min="13830" max="13830" width="11" style="1" customWidth="1"/>
    <col min="13831" max="13831" width="11.85546875" style="1" customWidth="1"/>
    <col min="13832" max="13836" width="0" style="1" hidden="1" customWidth="1"/>
    <col min="13837" max="14077" width="8" style="1" customWidth="1"/>
    <col min="14078" max="14079" width="8.28515625" style="1"/>
    <col min="14080" max="14080" width="4.140625" style="1" customWidth="1"/>
    <col min="14081" max="14081" width="7.5703125" style="1" customWidth="1"/>
    <col min="14082" max="14082" width="43.5703125" style="1" customWidth="1"/>
    <col min="14083" max="14083" width="5.7109375" style="1" customWidth="1"/>
    <col min="14084" max="14084" width="5.85546875" style="1" customWidth="1"/>
    <col min="14085" max="14085" width="8.42578125" style="1" customWidth="1"/>
    <col min="14086" max="14086" width="11" style="1" customWidth="1"/>
    <col min="14087" max="14087" width="11.85546875" style="1" customWidth="1"/>
    <col min="14088" max="14092" width="0" style="1" hidden="1" customWidth="1"/>
    <col min="14093" max="14333" width="8" style="1" customWidth="1"/>
    <col min="14334" max="14335" width="8.28515625" style="1"/>
    <col min="14336" max="14336" width="4.140625" style="1" customWidth="1"/>
    <col min="14337" max="14337" width="7.5703125" style="1" customWidth="1"/>
    <col min="14338" max="14338" width="43.5703125" style="1" customWidth="1"/>
    <col min="14339" max="14339" width="5.7109375" style="1" customWidth="1"/>
    <col min="14340" max="14340" width="5.85546875" style="1" customWidth="1"/>
    <col min="14341" max="14341" width="8.42578125" style="1" customWidth="1"/>
    <col min="14342" max="14342" width="11" style="1" customWidth="1"/>
    <col min="14343" max="14343" width="11.85546875" style="1" customWidth="1"/>
    <col min="14344" max="14348" width="0" style="1" hidden="1" customWidth="1"/>
    <col min="14349" max="14589" width="8" style="1" customWidth="1"/>
    <col min="14590" max="14591" width="8.28515625" style="1"/>
    <col min="14592" max="14592" width="4.140625" style="1" customWidth="1"/>
    <col min="14593" max="14593" width="7.5703125" style="1" customWidth="1"/>
    <col min="14594" max="14594" width="43.5703125" style="1" customWidth="1"/>
    <col min="14595" max="14595" width="5.7109375" style="1" customWidth="1"/>
    <col min="14596" max="14596" width="5.85546875" style="1" customWidth="1"/>
    <col min="14597" max="14597" width="8.42578125" style="1" customWidth="1"/>
    <col min="14598" max="14598" width="11" style="1" customWidth="1"/>
    <col min="14599" max="14599" width="11.85546875" style="1" customWidth="1"/>
    <col min="14600" max="14604" width="0" style="1" hidden="1" customWidth="1"/>
    <col min="14605" max="14845" width="8" style="1" customWidth="1"/>
    <col min="14846" max="14847" width="8.28515625" style="1"/>
    <col min="14848" max="14848" width="4.140625" style="1" customWidth="1"/>
    <col min="14849" max="14849" width="7.5703125" style="1" customWidth="1"/>
    <col min="14850" max="14850" width="43.5703125" style="1" customWidth="1"/>
    <col min="14851" max="14851" width="5.7109375" style="1" customWidth="1"/>
    <col min="14852" max="14852" width="5.85546875" style="1" customWidth="1"/>
    <col min="14853" max="14853" width="8.42578125" style="1" customWidth="1"/>
    <col min="14854" max="14854" width="11" style="1" customWidth="1"/>
    <col min="14855" max="14855" width="11.85546875" style="1" customWidth="1"/>
    <col min="14856" max="14860" width="0" style="1" hidden="1" customWidth="1"/>
    <col min="14861" max="15101" width="8" style="1" customWidth="1"/>
    <col min="15102" max="15103" width="8.28515625" style="1"/>
    <col min="15104" max="15104" width="4.140625" style="1" customWidth="1"/>
    <col min="15105" max="15105" width="7.5703125" style="1" customWidth="1"/>
    <col min="15106" max="15106" width="43.5703125" style="1" customWidth="1"/>
    <col min="15107" max="15107" width="5.7109375" style="1" customWidth="1"/>
    <col min="15108" max="15108" width="5.85546875" style="1" customWidth="1"/>
    <col min="15109" max="15109" width="8.42578125" style="1" customWidth="1"/>
    <col min="15110" max="15110" width="11" style="1" customWidth="1"/>
    <col min="15111" max="15111" width="11.85546875" style="1" customWidth="1"/>
    <col min="15112" max="15116" width="0" style="1" hidden="1" customWidth="1"/>
    <col min="15117" max="15357" width="8" style="1" customWidth="1"/>
    <col min="15358" max="15359" width="8.28515625" style="1"/>
    <col min="15360" max="15360" width="4.140625" style="1" customWidth="1"/>
    <col min="15361" max="15361" width="7.5703125" style="1" customWidth="1"/>
    <col min="15362" max="15362" width="43.5703125" style="1" customWidth="1"/>
    <col min="15363" max="15363" width="5.7109375" style="1" customWidth="1"/>
    <col min="15364" max="15364" width="5.85546875" style="1" customWidth="1"/>
    <col min="15365" max="15365" width="8.42578125" style="1" customWidth="1"/>
    <col min="15366" max="15366" width="11" style="1" customWidth="1"/>
    <col min="15367" max="15367" width="11.85546875" style="1" customWidth="1"/>
    <col min="15368" max="15372" width="0" style="1" hidden="1" customWidth="1"/>
    <col min="15373" max="15613" width="8" style="1" customWidth="1"/>
    <col min="15614" max="15615" width="8.28515625" style="1"/>
    <col min="15616" max="15616" width="4.140625" style="1" customWidth="1"/>
    <col min="15617" max="15617" width="7.5703125" style="1" customWidth="1"/>
    <col min="15618" max="15618" width="43.5703125" style="1" customWidth="1"/>
    <col min="15619" max="15619" width="5.7109375" style="1" customWidth="1"/>
    <col min="15620" max="15620" width="5.85546875" style="1" customWidth="1"/>
    <col min="15621" max="15621" width="8.42578125" style="1" customWidth="1"/>
    <col min="15622" max="15622" width="11" style="1" customWidth="1"/>
    <col min="15623" max="15623" width="11.85546875" style="1" customWidth="1"/>
    <col min="15624" max="15628" width="0" style="1" hidden="1" customWidth="1"/>
    <col min="15629" max="15869" width="8" style="1" customWidth="1"/>
    <col min="15870" max="15871" width="8.28515625" style="1"/>
    <col min="15872" max="15872" width="4.140625" style="1" customWidth="1"/>
    <col min="15873" max="15873" width="7.5703125" style="1" customWidth="1"/>
    <col min="15874" max="15874" width="43.5703125" style="1" customWidth="1"/>
    <col min="15875" max="15875" width="5.7109375" style="1" customWidth="1"/>
    <col min="15876" max="15876" width="5.85546875" style="1" customWidth="1"/>
    <col min="15877" max="15877" width="8.42578125" style="1" customWidth="1"/>
    <col min="15878" max="15878" width="11" style="1" customWidth="1"/>
    <col min="15879" max="15879" width="11.85546875" style="1" customWidth="1"/>
    <col min="15880" max="15884" width="0" style="1" hidden="1" customWidth="1"/>
    <col min="15885" max="16125" width="8" style="1" customWidth="1"/>
    <col min="16126" max="16127" width="8.28515625" style="1"/>
    <col min="16128" max="16128" width="4.140625" style="1" customWidth="1"/>
    <col min="16129" max="16129" width="7.5703125" style="1" customWidth="1"/>
    <col min="16130" max="16130" width="43.5703125" style="1" customWidth="1"/>
    <col min="16131" max="16131" width="5.7109375" style="1" customWidth="1"/>
    <col min="16132" max="16132" width="5.85546875" style="1" customWidth="1"/>
    <col min="16133" max="16133" width="8.42578125" style="1" customWidth="1"/>
    <col min="16134" max="16134" width="11" style="1" customWidth="1"/>
    <col min="16135" max="16135" width="11.85546875" style="1" customWidth="1"/>
    <col min="16136" max="16140" width="0" style="1" hidden="1" customWidth="1"/>
    <col min="16141" max="16381" width="8" style="1" customWidth="1"/>
    <col min="16382" max="16384" width="8.28515625" style="1"/>
  </cols>
  <sheetData>
    <row r="1" spans="1:12" s="13" customFormat="1" x14ac:dyDescent="0.2">
      <c r="A1" s="68" t="s">
        <v>62</v>
      </c>
      <c r="B1" s="68"/>
      <c r="C1" s="68"/>
      <c r="D1" s="68"/>
      <c r="E1" s="68"/>
      <c r="F1" s="68"/>
    </row>
    <row r="2" spans="1:12" s="13" customFormat="1" ht="12.75" x14ac:dyDescent="0.2">
      <c r="A2" s="86"/>
      <c r="B2" s="86"/>
      <c r="C2" s="2"/>
      <c r="D2" s="2"/>
      <c r="E2" s="2"/>
      <c r="F2" s="2"/>
    </row>
    <row r="3" spans="1:12" s="15" customFormat="1" ht="13.5" thickBot="1" x14ac:dyDescent="0.25">
      <c r="A3" s="87" t="s">
        <v>0</v>
      </c>
      <c r="B3" s="97"/>
      <c r="C3" s="14"/>
      <c r="D3" s="45"/>
      <c r="E3" s="60"/>
      <c r="F3" s="14"/>
      <c r="G3" s="13"/>
    </row>
    <row r="4" spans="1:12" s="16" customFormat="1" ht="25.5" thickTop="1" thickBot="1" x14ac:dyDescent="0.25">
      <c r="A4" s="88" t="s">
        <v>1</v>
      </c>
      <c r="B4" s="98" t="s">
        <v>2</v>
      </c>
      <c r="C4" s="29" t="s">
        <v>3</v>
      </c>
      <c r="D4" s="51" t="s">
        <v>4</v>
      </c>
      <c r="E4" s="29" t="s">
        <v>22</v>
      </c>
      <c r="F4" s="29" t="s">
        <v>23</v>
      </c>
      <c r="G4" s="13"/>
    </row>
    <row r="5" spans="1:12" ht="15.75" thickTop="1" x14ac:dyDescent="0.25">
      <c r="A5" s="90"/>
      <c r="B5" s="85"/>
      <c r="C5" s="4"/>
      <c r="D5" s="52"/>
      <c r="E5" s="5"/>
      <c r="F5" s="5"/>
      <c r="H5" s="12"/>
      <c r="I5" s="12"/>
      <c r="J5" s="12"/>
      <c r="K5" s="12"/>
      <c r="L5" s="12"/>
    </row>
    <row r="6" spans="1:12" ht="168" x14ac:dyDescent="0.25">
      <c r="A6" s="90">
        <v>1</v>
      </c>
      <c r="B6" s="85" t="s">
        <v>38</v>
      </c>
      <c r="C6" s="4" t="s">
        <v>5</v>
      </c>
      <c r="D6" s="52">
        <v>17</v>
      </c>
      <c r="E6" s="5"/>
      <c r="F6" s="5">
        <f>E6*D6</f>
        <v>0</v>
      </c>
    </row>
    <row r="7" spans="1:12" x14ac:dyDescent="0.25">
      <c r="A7" s="90"/>
      <c r="B7" s="85"/>
      <c r="C7" s="4"/>
      <c r="D7" s="52"/>
      <c r="E7" s="5"/>
      <c r="F7" s="5"/>
      <c r="H7" s="12"/>
      <c r="I7" s="12"/>
      <c r="J7" s="12"/>
      <c r="K7" s="12"/>
      <c r="L7" s="12"/>
    </row>
    <row r="8" spans="1:12" ht="24" x14ac:dyDescent="0.25">
      <c r="A8" s="90">
        <v>2</v>
      </c>
      <c r="B8" s="85" t="s">
        <v>17</v>
      </c>
      <c r="C8" s="4" t="s">
        <v>6</v>
      </c>
      <c r="D8" s="52">
        <v>14</v>
      </c>
      <c r="E8" s="5"/>
      <c r="F8" s="5">
        <f>E8*D8</f>
        <v>0</v>
      </c>
      <c r="G8" s="9"/>
    </row>
    <row r="9" spans="1:12" x14ac:dyDescent="0.25">
      <c r="A9" s="90"/>
      <c r="B9" s="85"/>
      <c r="C9" s="4"/>
      <c r="D9" s="52"/>
      <c r="E9" s="5"/>
      <c r="F9" s="5"/>
      <c r="H9" s="12"/>
      <c r="I9" s="12"/>
      <c r="J9" s="12"/>
      <c r="K9" s="12"/>
      <c r="L9" s="12"/>
    </row>
    <row r="10" spans="1:12" ht="24" x14ac:dyDescent="0.25">
      <c r="A10" s="90">
        <v>3</v>
      </c>
      <c r="B10" s="85" t="s">
        <v>37</v>
      </c>
      <c r="C10" s="4" t="s">
        <v>7</v>
      </c>
      <c r="D10" s="53">
        <v>650</v>
      </c>
      <c r="E10" s="5"/>
      <c r="F10" s="5">
        <f>E10*D10</f>
        <v>0</v>
      </c>
    </row>
    <row r="11" spans="1:12" x14ac:dyDescent="0.25">
      <c r="A11" s="90"/>
      <c r="B11" s="85"/>
      <c r="C11" s="4"/>
      <c r="D11" s="52"/>
      <c r="E11" s="5"/>
      <c r="F11" s="5"/>
      <c r="H11" s="12"/>
      <c r="I11" s="12"/>
      <c r="J11" s="12"/>
      <c r="K11" s="12"/>
      <c r="L11" s="12"/>
    </row>
    <row r="12" spans="1:12" x14ac:dyDescent="0.25">
      <c r="A12" s="90">
        <v>4</v>
      </c>
      <c r="B12" s="85" t="s">
        <v>9</v>
      </c>
      <c r="C12" s="4" t="s">
        <v>10</v>
      </c>
      <c r="D12" s="53">
        <v>1</v>
      </c>
      <c r="E12" s="5"/>
      <c r="F12" s="5">
        <f>E12*D12</f>
        <v>0</v>
      </c>
    </row>
    <row r="13" spans="1:12" x14ac:dyDescent="0.25">
      <c r="A13" s="90"/>
      <c r="B13" s="85"/>
      <c r="C13" s="4"/>
      <c r="D13" s="52"/>
      <c r="E13" s="5"/>
      <c r="F13" s="5"/>
      <c r="H13" s="12"/>
      <c r="I13" s="12"/>
      <c r="J13" s="12"/>
      <c r="K13" s="12"/>
      <c r="L13" s="12"/>
    </row>
    <row r="14" spans="1:12" ht="24" x14ac:dyDescent="0.25">
      <c r="A14" s="90">
        <v>5</v>
      </c>
      <c r="B14" s="85" t="s">
        <v>19</v>
      </c>
      <c r="C14" s="4" t="s">
        <v>6</v>
      </c>
      <c r="D14" s="52">
        <v>10</v>
      </c>
      <c r="E14" s="5"/>
      <c r="F14" s="5">
        <f>E14*D14</f>
        <v>0</v>
      </c>
    </row>
    <row r="15" spans="1:12" x14ac:dyDescent="0.25">
      <c r="A15" s="90"/>
      <c r="B15" s="85"/>
      <c r="C15" s="4"/>
      <c r="D15" s="52"/>
      <c r="E15" s="5"/>
      <c r="F15" s="5"/>
      <c r="H15" s="12"/>
      <c r="I15" s="12"/>
      <c r="J15" s="12"/>
      <c r="K15" s="12"/>
      <c r="L15" s="12"/>
    </row>
    <row r="16" spans="1:12" x14ac:dyDescent="0.25">
      <c r="A16" s="90">
        <v>6</v>
      </c>
      <c r="B16" s="85" t="s">
        <v>39</v>
      </c>
      <c r="C16" s="4" t="s">
        <v>8</v>
      </c>
      <c r="D16" s="52">
        <v>12</v>
      </c>
      <c r="E16" s="5"/>
      <c r="F16" s="5">
        <f>E16*D16</f>
        <v>0</v>
      </c>
    </row>
    <row r="17" spans="1:12" x14ac:dyDescent="0.25">
      <c r="A17" s="90"/>
      <c r="B17" s="85"/>
      <c r="C17" s="4"/>
      <c r="D17" s="52"/>
      <c r="E17" s="5"/>
      <c r="F17" s="5"/>
      <c r="H17" s="12"/>
      <c r="I17" s="12"/>
      <c r="J17" s="12"/>
      <c r="K17" s="12"/>
      <c r="L17" s="12"/>
    </row>
    <row r="18" spans="1:12" ht="24" x14ac:dyDescent="0.25">
      <c r="A18" s="90">
        <v>7</v>
      </c>
      <c r="B18" s="85" t="s">
        <v>18</v>
      </c>
      <c r="C18" s="4" t="s">
        <v>7</v>
      </c>
      <c r="D18" s="52">
        <v>570</v>
      </c>
      <c r="E18" s="5"/>
      <c r="F18" s="5">
        <f>E18*D18</f>
        <v>0</v>
      </c>
    </row>
    <row r="19" spans="1:12" x14ac:dyDescent="0.25">
      <c r="A19" s="90"/>
      <c r="B19" s="85"/>
      <c r="C19" s="4"/>
      <c r="D19" s="52"/>
      <c r="E19" s="5"/>
      <c r="F19" s="5"/>
      <c r="H19" s="12"/>
      <c r="I19" s="12"/>
      <c r="J19" s="12"/>
      <c r="K19" s="12"/>
      <c r="L19" s="12"/>
    </row>
    <row r="20" spans="1:12" x14ac:dyDescent="0.25">
      <c r="A20" s="90">
        <v>8</v>
      </c>
      <c r="B20" s="85" t="s">
        <v>34</v>
      </c>
      <c r="C20" s="4" t="s">
        <v>8</v>
      </c>
      <c r="D20" s="52">
        <v>600</v>
      </c>
      <c r="E20" s="5"/>
      <c r="F20" s="5">
        <f>E20*D20</f>
        <v>0</v>
      </c>
    </row>
    <row r="21" spans="1:12" x14ac:dyDescent="0.25">
      <c r="A21" s="90"/>
      <c r="B21" s="85"/>
      <c r="C21" s="4"/>
      <c r="D21" s="52"/>
      <c r="E21" s="5"/>
      <c r="F21" s="5"/>
      <c r="H21" s="12"/>
      <c r="I21" s="12"/>
      <c r="J21" s="12"/>
      <c r="K21" s="12"/>
      <c r="L21" s="12"/>
    </row>
    <row r="22" spans="1:12" ht="24" x14ac:dyDescent="0.25">
      <c r="A22" s="90">
        <v>9</v>
      </c>
      <c r="B22" s="85" t="s">
        <v>35</v>
      </c>
      <c r="C22" s="4" t="s">
        <v>10</v>
      </c>
      <c r="D22" s="52">
        <v>20</v>
      </c>
      <c r="E22" s="5"/>
      <c r="F22" s="5">
        <f>E22*D22</f>
        <v>0</v>
      </c>
    </row>
    <row r="23" spans="1:12" x14ac:dyDescent="0.25">
      <c r="A23" s="90"/>
      <c r="B23" s="85"/>
      <c r="C23" s="4"/>
      <c r="D23" s="52"/>
      <c r="E23" s="5"/>
      <c r="F23" s="5"/>
      <c r="H23" s="12"/>
      <c r="I23" s="12"/>
      <c r="J23" s="12"/>
      <c r="K23" s="12"/>
      <c r="L23" s="12"/>
    </row>
    <row r="24" spans="1:12" ht="60" x14ac:dyDescent="0.25">
      <c r="A24" s="90">
        <v>10</v>
      </c>
      <c r="B24" s="85" t="s">
        <v>40</v>
      </c>
      <c r="C24" s="4" t="s">
        <v>10</v>
      </c>
      <c r="D24" s="52">
        <v>16</v>
      </c>
      <c r="E24" s="5"/>
      <c r="F24" s="5">
        <f>E24*D24</f>
        <v>0</v>
      </c>
    </row>
    <row r="25" spans="1:12" x14ac:dyDescent="0.25">
      <c r="A25" s="90"/>
      <c r="B25" s="85"/>
      <c r="C25" s="4"/>
      <c r="D25" s="52"/>
      <c r="E25" s="5"/>
      <c r="F25" s="5"/>
      <c r="H25" s="12"/>
      <c r="I25" s="12"/>
      <c r="J25" s="12"/>
      <c r="K25" s="12"/>
      <c r="L25" s="12"/>
    </row>
    <row r="26" spans="1:12" ht="60" x14ac:dyDescent="0.25">
      <c r="A26" s="90">
        <v>11</v>
      </c>
      <c r="B26" s="85" t="s">
        <v>58</v>
      </c>
      <c r="C26" s="4" t="s">
        <v>10</v>
      </c>
      <c r="D26" s="52">
        <v>1</v>
      </c>
      <c r="E26" s="5"/>
      <c r="F26" s="5">
        <f>E26*D26</f>
        <v>0</v>
      </c>
    </row>
    <row r="27" spans="1:12" x14ac:dyDescent="0.25">
      <c r="A27" s="90"/>
      <c r="B27" s="85"/>
      <c r="C27" s="4"/>
      <c r="D27" s="52"/>
      <c r="E27" s="5"/>
      <c r="F27" s="5"/>
      <c r="H27" s="12"/>
      <c r="I27" s="12"/>
      <c r="J27" s="12"/>
      <c r="K27" s="12"/>
      <c r="L27" s="12"/>
    </row>
    <row r="28" spans="1:12" ht="336" x14ac:dyDescent="0.25">
      <c r="A28" s="91">
        <v>12</v>
      </c>
      <c r="B28" s="85" t="s">
        <v>41</v>
      </c>
      <c r="C28" s="69" t="s">
        <v>10</v>
      </c>
      <c r="D28" s="71">
        <v>14</v>
      </c>
      <c r="E28" s="73"/>
      <c r="F28" s="73">
        <f>D28*E28</f>
        <v>0</v>
      </c>
      <c r="G28" s="37"/>
      <c r="H28" s="75"/>
      <c r="I28" s="76"/>
      <c r="J28" s="77"/>
      <c r="K28" s="77"/>
      <c r="L28" s="12"/>
    </row>
    <row r="29" spans="1:12" ht="252" x14ac:dyDescent="0.25">
      <c r="A29" s="92"/>
      <c r="B29" s="100" t="s">
        <v>42</v>
      </c>
      <c r="C29" s="70"/>
      <c r="D29" s="72"/>
      <c r="E29" s="74"/>
      <c r="F29" s="74"/>
      <c r="G29" s="38"/>
      <c r="H29" s="75"/>
      <c r="I29" s="76"/>
      <c r="J29" s="77"/>
      <c r="K29" s="77"/>
      <c r="L29" s="12"/>
    </row>
    <row r="30" spans="1:12" ht="36" x14ac:dyDescent="0.25">
      <c r="A30" s="92"/>
      <c r="B30" s="85" t="s">
        <v>43</v>
      </c>
      <c r="C30" s="70"/>
      <c r="D30" s="72"/>
      <c r="E30" s="74"/>
      <c r="F30" s="74"/>
      <c r="G30" s="37"/>
      <c r="H30" s="75"/>
      <c r="I30" s="76"/>
      <c r="J30" s="77"/>
      <c r="K30" s="77"/>
      <c r="L30" s="12"/>
    </row>
    <row r="31" spans="1:12" x14ac:dyDescent="0.25">
      <c r="A31" s="90"/>
      <c r="B31" s="85"/>
      <c r="C31" s="4"/>
      <c r="D31" s="52"/>
      <c r="E31" s="5"/>
      <c r="F31" s="5"/>
      <c r="H31" s="12"/>
      <c r="I31" s="12"/>
      <c r="J31" s="12"/>
      <c r="K31" s="12"/>
      <c r="L31" s="12"/>
    </row>
    <row r="32" spans="1:12" ht="336" x14ac:dyDescent="0.25">
      <c r="A32" s="91">
        <v>13</v>
      </c>
      <c r="B32" s="85" t="s">
        <v>41</v>
      </c>
      <c r="C32" s="69" t="s">
        <v>10</v>
      </c>
      <c r="D32" s="71">
        <v>5</v>
      </c>
      <c r="E32" s="73"/>
      <c r="F32" s="73">
        <f>D32*E32</f>
        <v>0</v>
      </c>
      <c r="G32" s="37"/>
      <c r="H32" s="75"/>
      <c r="I32" s="76"/>
      <c r="J32" s="77"/>
      <c r="K32" s="77"/>
      <c r="L32" s="12"/>
    </row>
    <row r="33" spans="1:12" ht="252" x14ac:dyDescent="0.25">
      <c r="A33" s="92"/>
      <c r="B33" s="100" t="s">
        <v>44</v>
      </c>
      <c r="C33" s="70"/>
      <c r="D33" s="72"/>
      <c r="E33" s="74"/>
      <c r="F33" s="74"/>
      <c r="G33" s="38"/>
      <c r="H33" s="75"/>
      <c r="I33" s="76"/>
      <c r="J33" s="77"/>
      <c r="K33" s="77"/>
      <c r="L33" s="12"/>
    </row>
    <row r="34" spans="1:12" ht="36" x14ac:dyDescent="0.25">
      <c r="A34" s="92"/>
      <c r="B34" s="85" t="s">
        <v>43</v>
      </c>
      <c r="C34" s="70"/>
      <c r="D34" s="72"/>
      <c r="E34" s="74"/>
      <c r="F34" s="74"/>
      <c r="G34" s="37"/>
      <c r="H34" s="75"/>
      <c r="I34" s="76"/>
      <c r="J34" s="77"/>
      <c r="K34" s="77"/>
      <c r="L34" s="12"/>
    </row>
    <row r="35" spans="1:12" x14ac:dyDescent="0.25">
      <c r="A35" s="90"/>
      <c r="B35" s="85"/>
      <c r="C35" s="4"/>
      <c r="D35" s="52"/>
      <c r="E35" s="5"/>
      <c r="F35" s="5"/>
      <c r="H35" s="12"/>
      <c r="I35" s="12"/>
      <c r="J35" s="12"/>
      <c r="K35" s="12"/>
      <c r="L35" s="12"/>
    </row>
    <row r="36" spans="1:12" ht="36" x14ac:dyDescent="0.25">
      <c r="A36" s="90">
        <v>14</v>
      </c>
      <c r="B36" s="85" t="s">
        <v>45</v>
      </c>
      <c r="C36" s="4" t="s">
        <v>10</v>
      </c>
      <c r="D36" s="52">
        <v>16</v>
      </c>
      <c r="E36" s="5"/>
      <c r="F36" s="5">
        <f>E36*D36</f>
        <v>0</v>
      </c>
    </row>
    <row r="37" spans="1:12" x14ac:dyDescent="0.25">
      <c r="A37" s="90"/>
      <c r="B37" s="85"/>
      <c r="C37" s="4"/>
      <c r="D37" s="52"/>
      <c r="E37" s="5"/>
      <c r="F37" s="5"/>
      <c r="H37" s="12"/>
      <c r="I37" s="12"/>
      <c r="J37" s="12"/>
      <c r="K37" s="12"/>
      <c r="L37" s="12"/>
    </row>
    <row r="38" spans="1:12" ht="48" x14ac:dyDescent="0.25">
      <c r="A38" s="90">
        <v>15</v>
      </c>
      <c r="B38" s="85" t="s">
        <v>57</v>
      </c>
      <c r="C38" s="4" t="s">
        <v>10</v>
      </c>
      <c r="D38" s="52">
        <v>1</v>
      </c>
      <c r="E38" s="5"/>
      <c r="F38" s="5">
        <f>E38*D38</f>
        <v>0</v>
      </c>
    </row>
    <row r="39" spans="1:12" x14ac:dyDescent="0.25">
      <c r="A39" s="90"/>
      <c r="B39" s="85"/>
      <c r="C39" s="4"/>
      <c r="D39" s="52"/>
      <c r="E39" s="5"/>
      <c r="F39" s="5"/>
      <c r="H39" s="12"/>
      <c r="I39" s="12"/>
      <c r="J39" s="12"/>
      <c r="K39" s="12"/>
      <c r="L39" s="12"/>
    </row>
    <row r="40" spans="1:12" ht="36" x14ac:dyDescent="0.25">
      <c r="A40" s="90">
        <v>16</v>
      </c>
      <c r="B40" s="85" t="s">
        <v>59</v>
      </c>
      <c r="C40" s="4" t="s">
        <v>10</v>
      </c>
      <c r="D40" s="52">
        <v>1</v>
      </c>
      <c r="E40" s="5"/>
      <c r="F40" s="5">
        <f>E40*D40</f>
        <v>0</v>
      </c>
    </row>
    <row r="41" spans="1:12" x14ac:dyDescent="0.25">
      <c r="A41" s="90"/>
      <c r="B41" s="85"/>
      <c r="C41" s="4"/>
      <c r="D41" s="52"/>
      <c r="E41" s="5"/>
      <c r="F41" s="5"/>
      <c r="H41" s="12"/>
      <c r="I41" s="12"/>
      <c r="J41" s="12"/>
      <c r="K41" s="12"/>
      <c r="L41" s="12"/>
    </row>
    <row r="42" spans="1:12" s="41" customFormat="1" ht="156" x14ac:dyDescent="0.2">
      <c r="A42" s="93">
        <v>17</v>
      </c>
      <c r="B42" s="101" t="s">
        <v>65</v>
      </c>
      <c r="C42" s="50" t="s">
        <v>10</v>
      </c>
      <c r="D42" s="54">
        <v>1</v>
      </c>
      <c r="E42" s="61"/>
      <c r="F42" s="61">
        <f t="shared" ref="F42" si="0">E42*D42</f>
        <v>0</v>
      </c>
    </row>
    <row r="43" spans="1:12" s="41" customFormat="1" ht="12.75" x14ac:dyDescent="0.2">
      <c r="A43" s="93"/>
      <c r="B43" s="101"/>
      <c r="C43" s="50"/>
      <c r="D43" s="54"/>
      <c r="E43" s="61"/>
      <c r="F43" s="61"/>
    </row>
    <row r="44" spans="1:12" x14ac:dyDescent="0.25">
      <c r="A44" s="90">
        <v>18</v>
      </c>
      <c r="B44" s="85" t="s">
        <v>31</v>
      </c>
      <c r="C44" s="4" t="s">
        <v>7</v>
      </c>
      <c r="D44" s="52">
        <v>160</v>
      </c>
      <c r="E44" s="5"/>
      <c r="F44" s="5">
        <f>E44*D44</f>
        <v>0</v>
      </c>
    </row>
    <row r="45" spans="1:12" ht="15.75" thickBot="1" x14ac:dyDescent="0.3">
      <c r="A45" s="90"/>
      <c r="B45" s="85"/>
      <c r="C45" s="4"/>
      <c r="D45" s="52"/>
      <c r="E45" s="5"/>
      <c r="F45" s="5"/>
      <c r="H45" s="12"/>
      <c r="I45" s="12"/>
      <c r="J45" s="12"/>
      <c r="K45" s="12"/>
      <c r="L45" s="12"/>
    </row>
    <row r="46" spans="1:12" s="15" customFormat="1" ht="14.25" thickTop="1" thickBot="1" x14ac:dyDescent="0.3">
      <c r="A46" s="94"/>
      <c r="B46" s="78" t="s">
        <v>12</v>
      </c>
      <c r="C46" s="79"/>
      <c r="D46" s="55" t="s">
        <v>11</v>
      </c>
      <c r="E46" s="62"/>
      <c r="F46" s="17">
        <f>SUM(F6:F45)</f>
        <v>0</v>
      </c>
    </row>
    <row r="47" spans="1:12" ht="16.5" thickTop="1" thickBot="1" x14ac:dyDescent="0.25">
      <c r="A47" s="95" t="s">
        <v>13</v>
      </c>
      <c r="B47" s="102"/>
      <c r="C47" s="80"/>
      <c r="D47" s="80"/>
      <c r="E47" s="80"/>
      <c r="F47" s="80"/>
      <c r="G47" s="6"/>
      <c r="H47" s="7"/>
    </row>
    <row r="48" spans="1:12" ht="15.75" thickTop="1" x14ac:dyDescent="0.25">
      <c r="A48" s="90"/>
      <c r="B48" s="85"/>
      <c r="C48" s="4"/>
      <c r="D48" s="52"/>
      <c r="E48" s="5"/>
      <c r="F48" s="5"/>
      <c r="H48" s="12"/>
      <c r="I48" s="12"/>
      <c r="J48" s="12"/>
      <c r="K48" s="12"/>
      <c r="L48" s="12"/>
    </row>
    <row r="49" spans="1:12" ht="24" x14ac:dyDescent="0.25">
      <c r="A49" s="90">
        <v>1</v>
      </c>
      <c r="B49" s="85" t="s">
        <v>48</v>
      </c>
      <c r="C49" s="4" t="s">
        <v>5</v>
      </c>
      <c r="D49" s="52">
        <v>1</v>
      </c>
      <c r="E49" s="5"/>
      <c r="F49" s="5">
        <f>E49*D49</f>
        <v>0</v>
      </c>
    </row>
    <row r="50" spans="1:12" x14ac:dyDescent="0.25">
      <c r="A50" s="90"/>
      <c r="B50" s="85"/>
      <c r="C50" s="4"/>
      <c r="D50" s="52"/>
      <c r="E50" s="5"/>
      <c r="F50" s="5"/>
      <c r="H50" s="12"/>
      <c r="I50" s="12"/>
      <c r="J50" s="12"/>
      <c r="K50" s="12"/>
      <c r="L50" s="12"/>
    </row>
    <row r="51" spans="1:12" ht="36" x14ac:dyDescent="0.25">
      <c r="A51" s="90">
        <v>2</v>
      </c>
      <c r="B51" s="85" t="s">
        <v>63</v>
      </c>
      <c r="C51" s="4" t="s">
        <v>5</v>
      </c>
      <c r="D51" s="52">
        <v>1</v>
      </c>
      <c r="E51" s="5"/>
      <c r="F51" s="5">
        <f>E51*D51</f>
        <v>0</v>
      </c>
    </row>
    <row r="52" spans="1:12" x14ac:dyDescent="0.25">
      <c r="A52" s="90"/>
      <c r="B52" s="85"/>
      <c r="C52" s="4"/>
      <c r="D52" s="52"/>
      <c r="E52" s="5"/>
      <c r="F52" s="5"/>
      <c r="H52" s="12"/>
      <c r="I52" s="12"/>
      <c r="J52" s="12"/>
      <c r="K52" s="12"/>
      <c r="L52" s="12"/>
    </row>
    <row r="53" spans="1:12" x14ac:dyDescent="0.25">
      <c r="A53" s="90">
        <v>3</v>
      </c>
      <c r="B53" s="85" t="s">
        <v>32</v>
      </c>
      <c r="C53" s="4" t="s">
        <v>10</v>
      </c>
      <c r="D53" s="52">
        <v>1</v>
      </c>
      <c r="E53" s="5"/>
      <c r="F53" s="5">
        <f>E53*D53</f>
        <v>0</v>
      </c>
    </row>
    <row r="54" spans="1:12" x14ac:dyDescent="0.25">
      <c r="A54" s="90"/>
      <c r="B54" s="85"/>
      <c r="C54" s="4"/>
      <c r="D54" s="52"/>
      <c r="E54" s="5"/>
      <c r="F54" s="5"/>
      <c r="H54" s="12"/>
      <c r="I54" s="12"/>
      <c r="J54" s="12"/>
      <c r="K54" s="12"/>
      <c r="L54" s="12"/>
    </row>
    <row r="55" spans="1:12" ht="96" x14ac:dyDescent="0.25">
      <c r="A55" s="90">
        <v>4</v>
      </c>
      <c r="B55" s="85" t="s">
        <v>71</v>
      </c>
      <c r="C55" s="4" t="s">
        <v>10</v>
      </c>
      <c r="D55" s="52">
        <v>17</v>
      </c>
      <c r="E55" s="5"/>
      <c r="F55" s="5">
        <f>E55*D55</f>
        <v>0</v>
      </c>
    </row>
    <row r="56" spans="1:12" x14ac:dyDescent="0.25">
      <c r="A56" s="90"/>
      <c r="B56" s="85"/>
      <c r="C56" s="4"/>
      <c r="D56" s="52"/>
      <c r="E56" s="5"/>
      <c r="F56" s="5"/>
      <c r="H56" s="12"/>
      <c r="I56" s="12"/>
      <c r="J56" s="12"/>
      <c r="K56" s="12"/>
      <c r="L56" s="12"/>
    </row>
    <row r="57" spans="1:12" ht="36" x14ac:dyDescent="0.25">
      <c r="A57" s="90">
        <v>5</v>
      </c>
      <c r="B57" s="85" t="s">
        <v>36</v>
      </c>
      <c r="C57" s="4" t="s">
        <v>10</v>
      </c>
      <c r="D57" s="52">
        <v>17</v>
      </c>
      <c r="E57" s="5"/>
      <c r="F57" s="5">
        <f>E57*D57</f>
        <v>0</v>
      </c>
    </row>
    <row r="58" spans="1:12" x14ac:dyDescent="0.25">
      <c r="A58" s="90"/>
      <c r="B58" s="85"/>
      <c r="C58" s="4"/>
      <c r="D58" s="52"/>
      <c r="E58" s="5"/>
      <c r="F58" s="5"/>
    </row>
    <row r="59" spans="1:12" ht="24" x14ac:dyDescent="0.25">
      <c r="A59" s="90">
        <v>6</v>
      </c>
      <c r="B59" s="85" t="s">
        <v>72</v>
      </c>
      <c r="C59" s="4" t="s">
        <v>8</v>
      </c>
      <c r="D59" s="52">
        <v>1900</v>
      </c>
      <c r="E59" s="5"/>
      <c r="F59" s="5"/>
    </row>
    <row r="60" spans="1:12" x14ac:dyDescent="0.25">
      <c r="A60" s="90"/>
      <c r="B60" s="85"/>
      <c r="C60" s="4"/>
      <c r="D60" s="52"/>
      <c r="E60" s="5"/>
      <c r="F60" s="5"/>
      <c r="H60" s="12"/>
      <c r="I60" s="12"/>
      <c r="J60" s="12"/>
      <c r="K60" s="12"/>
      <c r="L60" s="12"/>
    </row>
    <row r="61" spans="1:12" x14ac:dyDescent="0.25">
      <c r="A61" s="90">
        <v>7</v>
      </c>
      <c r="B61" s="85" t="s">
        <v>60</v>
      </c>
      <c r="C61" s="4" t="s">
        <v>10</v>
      </c>
      <c r="D61" s="52">
        <v>16</v>
      </c>
      <c r="E61" s="5"/>
      <c r="F61" s="5">
        <f>E61*D61</f>
        <v>0</v>
      </c>
    </row>
    <row r="62" spans="1:12" x14ac:dyDescent="0.25">
      <c r="A62" s="90"/>
      <c r="B62" s="85"/>
      <c r="C62" s="4"/>
      <c r="D62" s="52"/>
      <c r="E62" s="5"/>
      <c r="F62" s="5"/>
      <c r="H62" s="12"/>
      <c r="I62" s="12"/>
      <c r="J62" s="12"/>
      <c r="K62" s="12"/>
      <c r="L62" s="12"/>
    </row>
    <row r="63" spans="1:12" x14ac:dyDescent="0.25">
      <c r="A63" s="90">
        <v>8</v>
      </c>
      <c r="B63" s="85" t="s">
        <v>61</v>
      </c>
      <c r="C63" s="4" t="s">
        <v>10</v>
      </c>
      <c r="D63" s="52">
        <v>1</v>
      </c>
      <c r="E63" s="5"/>
      <c r="F63" s="5">
        <f>E63*D63</f>
        <v>0</v>
      </c>
    </row>
    <row r="64" spans="1:12" x14ac:dyDescent="0.25">
      <c r="A64" s="90"/>
      <c r="B64" s="85"/>
      <c r="C64" s="4"/>
      <c r="D64" s="52"/>
      <c r="E64" s="5"/>
      <c r="F64" s="5"/>
      <c r="H64" s="12"/>
      <c r="I64" s="12"/>
      <c r="J64" s="12"/>
      <c r="K64" s="12"/>
      <c r="L64" s="12"/>
    </row>
    <row r="65" spans="1:12" ht="24" x14ac:dyDescent="0.25">
      <c r="A65" s="90">
        <v>9</v>
      </c>
      <c r="B65" s="85" t="s">
        <v>46</v>
      </c>
      <c r="C65" s="4" t="s">
        <v>10</v>
      </c>
      <c r="D65" s="52">
        <v>19</v>
      </c>
      <c r="E65" s="5"/>
      <c r="F65" s="5">
        <f>E65*D65</f>
        <v>0</v>
      </c>
    </row>
    <row r="66" spans="1:12" x14ac:dyDescent="0.25">
      <c r="A66" s="90"/>
      <c r="B66" s="85"/>
      <c r="C66" s="4"/>
      <c r="D66" s="52"/>
      <c r="E66" s="5"/>
      <c r="F66" s="5"/>
      <c r="H66" s="12"/>
      <c r="I66" s="12"/>
      <c r="J66" s="12"/>
      <c r="K66" s="12"/>
      <c r="L66" s="12"/>
    </row>
    <row r="67" spans="1:12" ht="24" x14ac:dyDescent="0.25">
      <c r="A67" s="90">
        <v>10</v>
      </c>
      <c r="B67" s="85" t="s">
        <v>33</v>
      </c>
      <c r="C67" s="4" t="s">
        <v>10</v>
      </c>
      <c r="D67" s="53">
        <v>17</v>
      </c>
      <c r="E67" s="5"/>
      <c r="F67" s="5">
        <f>E67*D67</f>
        <v>0</v>
      </c>
    </row>
    <row r="68" spans="1:12" x14ac:dyDescent="0.25">
      <c r="A68" s="90"/>
      <c r="B68" s="85"/>
      <c r="C68" s="4"/>
      <c r="D68" s="52"/>
      <c r="E68" s="5"/>
      <c r="F68" s="5"/>
      <c r="H68" s="12"/>
      <c r="I68" s="12"/>
      <c r="J68" s="12"/>
      <c r="K68" s="12"/>
      <c r="L68" s="12"/>
    </row>
    <row r="69" spans="1:12" ht="48" x14ac:dyDescent="0.25">
      <c r="A69" s="90">
        <v>11</v>
      </c>
      <c r="B69" s="85" t="s">
        <v>70</v>
      </c>
      <c r="C69" s="4" t="s">
        <v>6</v>
      </c>
      <c r="D69" s="52">
        <v>190</v>
      </c>
      <c r="E69" s="5"/>
      <c r="F69" s="5">
        <f>E69*D69</f>
        <v>0</v>
      </c>
    </row>
    <row r="70" spans="1:12" x14ac:dyDescent="0.25">
      <c r="A70" s="90"/>
      <c r="B70" s="85"/>
      <c r="C70" s="4"/>
      <c r="D70" s="52"/>
      <c r="E70" s="5"/>
      <c r="F70" s="5"/>
      <c r="H70" s="12"/>
      <c r="I70" s="12"/>
      <c r="J70" s="12"/>
      <c r="K70" s="12"/>
      <c r="L70" s="12"/>
    </row>
    <row r="71" spans="1:12" x14ac:dyDescent="0.25">
      <c r="A71" s="90">
        <v>12</v>
      </c>
      <c r="B71" s="85" t="s">
        <v>49</v>
      </c>
      <c r="C71" s="4" t="s">
        <v>7</v>
      </c>
      <c r="D71" s="52">
        <v>570</v>
      </c>
      <c r="E71" s="5"/>
      <c r="F71" s="5">
        <f>E71*D71</f>
        <v>0</v>
      </c>
    </row>
    <row r="72" spans="1:12" x14ac:dyDescent="0.25">
      <c r="A72" s="90"/>
      <c r="B72" s="85"/>
      <c r="C72" s="4"/>
      <c r="D72" s="52"/>
      <c r="E72" s="5"/>
      <c r="F72" s="5"/>
      <c r="H72" s="12"/>
      <c r="I72" s="12"/>
      <c r="J72" s="12"/>
      <c r="K72" s="12"/>
      <c r="L72" s="12"/>
    </row>
    <row r="73" spans="1:12" x14ac:dyDescent="0.25">
      <c r="A73" s="90">
        <v>13</v>
      </c>
      <c r="B73" s="85" t="s">
        <v>66</v>
      </c>
      <c r="C73" s="4" t="s">
        <v>7</v>
      </c>
      <c r="D73" s="52">
        <v>600</v>
      </c>
      <c r="E73" s="5"/>
      <c r="F73" s="5">
        <f>E73*D73</f>
        <v>0</v>
      </c>
    </row>
    <row r="74" spans="1:12" x14ac:dyDescent="0.25">
      <c r="A74" s="90"/>
      <c r="B74" s="85"/>
      <c r="C74" s="4"/>
      <c r="D74" s="52"/>
      <c r="E74" s="5"/>
      <c r="F74" s="5"/>
      <c r="H74" s="12"/>
      <c r="I74" s="12"/>
      <c r="J74" s="12"/>
      <c r="K74" s="12"/>
      <c r="L74" s="12"/>
    </row>
    <row r="75" spans="1:12" x14ac:dyDescent="0.25">
      <c r="A75" s="90">
        <v>14</v>
      </c>
      <c r="B75" s="85" t="s">
        <v>47</v>
      </c>
      <c r="C75" s="4" t="s">
        <v>7</v>
      </c>
      <c r="D75" s="52">
        <v>600</v>
      </c>
      <c r="E75" s="5"/>
      <c r="F75" s="5">
        <f>E75*D75</f>
        <v>0</v>
      </c>
    </row>
    <row r="76" spans="1:12" x14ac:dyDescent="0.25">
      <c r="A76" s="90"/>
      <c r="B76" s="85"/>
      <c r="C76" s="4"/>
      <c r="D76" s="52"/>
      <c r="E76" s="5"/>
      <c r="F76" s="5"/>
      <c r="H76" s="12"/>
      <c r="I76" s="12"/>
      <c r="J76" s="12"/>
      <c r="K76" s="12"/>
      <c r="L76" s="12"/>
    </row>
    <row r="77" spans="1:12" s="41" customFormat="1" ht="24" x14ac:dyDescent="0.25">
      <c r="A77" s="93">
        <v>15</v>
      </c>
      <c r="B77" s="101" t="s">
        <v>50</v>
      </c>
      <c r="C77" s="39" t="s">
        <v>7</v>
      </c>
      <c r="D77" s="56">
        <v>600</v>
      </c>
      <c r="E77" s="40"/>
      <c r="F77" s="40">
        <f t="shared" ref="F77" si="1">D77*E77</f>
        <v>0</v>
      </c>
    </row>
    <row r="78" spans="1:12" s="41" customFormat="1" ht="12.75" x14ac:dyDescent="0.25">
      <c r="A78" s="93"/>
      <c r="B78" s="101"/>
      <c r="C78" s="39"/>
      <c r="D78" s="56"/>
      <c r="E78" s="40"/>
      <c r="F78" s="40"/>
    </row>
    <row r="79" spans="1:12" ht="48" x14ac:dyDescent="0.25">
      <c r="A79" s="90">
        <v>16</v>
      </c>
      <c r="B79" s="85" t="s">
        <v>21</v>
      </c>
      <c r="C79" s="4" t="s">
        <v>6</v>
      </c>
      <c r="D79" s="52">
        <v>180</v>
      </c>
      <c r="E79" s="5"/>
      <c r="F79" s="5">
        <f>E79*D79</f>
        <v>0</v>
      </c>
    </row>
    <row r="80" spans="1:12" x14ac:dyDescent="0.25">
      <c r="A80" s="90"/>
      <c r="B80" s="85"/>
      <c r="C80" s="4"/>
      <c r="D80" s="52"/>
      <c r="E80" s="5"/>
      <c r="F80" s="5"/>
      <c r="H80" s="12"/>
      <c r="I80" s="12"/>
      <c r="J80" s="12"/>
      <c r="K80" s="12"/>
      <c r="L80" s="12"/>
    </row>
    <row r="81" spans="1:12" x14ac:dyDescent="0.25">
      <c r="A81" s="90">
        <v>17</v>
      </c>
      <c r="B81" s="85" t="s">
        <v>14</v>
      </c>
      <c r="C81" s="4" t="s">
        <v>10</v>
      </c>
      <c r="D81" s="52">
        <v>18</v>
      </c>
      <c r="E81" s="5"/>
      <c r="F81" s="5">
        <f>E81*D81</f>
        <v>0</v>
      </c>
    </row>
    <row r="82" spans="1:12" x14ac:dyDescent="0.25">
      <c r="A82" s="90"/>
      <c r="B82" s="85"/>
      <c r="C82" s="4"/>
      <c r="D82" s="52"/>
      <c r="E82" s="5"/>
      <c r="F82" s="5"/>
      <c r="H82" s="12"/>
      <c r="I82" s="12"/>
      <c r="J82" s="12"/>
      <c r="K82" s="12"/>
      <c r="L82" s="12"/>
    </row>
    <row r="83" spans="1:12" s="41" customFormat="1" ht="48" x14ac:dyDescent="0.25">
      <c r="A83" s="93">
        <v>18</v>
      </c>
      <c r="B83" s="85" t="s">
        <v>64</v>
      </c>
      <c r="C83" s="39" t="s">
        <v>7</v>
      </c>
      <c r="D83" s="56">
        <v>10</v>
      </c>
      <c r="E83" s="40"/>
      <c r="F83" s="40">
        <f t="shared" ref="F83" si="2">D83*E83</f>
        <v>0</v>
      </c>
    </row>
    <row r="84" spans="1:12" s="41" customFormat="1" ht="12.75" x14ac:dyDescent="0.25">
      <c r="A84" s="93"/>
      <c r="B84" s="101"/>
      <c r="C84" s="39"/>
      <c r="D84" s="56"/>
      <c r="E84" s="40"/>
      <c r="F84" s="40"/>
    </row>
    <row r="85" spans="1:12" s="41" customFormat="1" ht="24" x14ac:dyDescent="0.2">
      <c r="A85" s="93">
        <v>19</v>
      </c>
      <c r="B85" s="101" t="s">
        <v>54</v>
      </c>
      <c r="C85" s="50" t="s">
        <v>5</v>
      </c>
      <c r="D85" s="54">
        <v>1</v>
      </c>
      <c r="E85" s="61"/>
      <c r="F85" s="61">
        <f t="shared" ref="F85" si="3">D85*E85</f>
        <v>0</v>
      </c>
    </row>
    <row r="86" spans="1:12" s="41" customFormat="1" ht="12.75" x14ac:dyDescent="0.2">
      <c r="A86" s="93"/>
      <c r="B86" s="101"/>
      <c r="C86" s="50"/>
      <c r="D86" s="54"/>
      <c r="E86" s="61"/>
      <c r="F86" s="61"/>
    </row>
    <row r="87" spans="1:12" s="41" customFormat="1" ht="24" x14ac:dyDescent="0.2">
      <c r="A87" s="93">
        <v>20</v>
      </c>
      <c r="B87" s="101" t="s">
        <v>55</v>
      </c>
      <c r="C87" s="50" t="s">
        <v>5</v>
      </c>
      <c r="D87" s="54">
        <v>1</v>
      </c>
      <c r="E87" s="61"/>
      <c r="F87" s="61">
        <f t="shared" ref="F87" si="4">D87*E87</f>
        <v>0</v>
      </c>
    </row>
    <row r="88" spans="1:12" s="41" customFormat="1" ht="12.75" x14ac:dyDescent="0.2">
      <c r="A88" s="93"/>
      <c r="B88" s="101"/>
      <c r="C88" s="42"/>
      <c r="D88" s="43"/>
      <c r="E88" s="44"/>
      <c r="F88" s="44"/>
    </row>
    <row r="89" spans="1:12" s="41" customFormat="1" ht="12.75" x14ac:dyDescent="0.25">
      <c r="A89" s="93">
        <v>21</v>
      </c>
      <c r="B89" s="101" t="s">
        <v>51</v>
      </c>
      <c r="C89" s="39" t="s">
        <v>6</v>
      </c>
      <c r="D89" s="56">
        <v>30</v>
      </c>
      <c r="E89" s="40"/>
      <c r="F89" s="40">
        <f t="shared" ref="F89" si="5">D89*E89</f>
        <v>0</v>
      </c>
    </row>
    <row r="90" spans="1:12" s="41" customFormat="1" ht="12.75" x14ac:dyDescent="0.25">
      <c r="A90" s="93"/>
      <c r="B90" s="101"/>
      <c r="C90" s="39"/>
      <c r="D90" s="56"/>
      <c r="E90" s="40"/>
      <c r="F90" s="40"/>
    </row>
    <row r="91" spans="1:12" ht="48" x14ac:dyDescent="0.25">
      <c r="A91" s="90">
        <v>22</v>
      </c>
      <c r="B91" s="85" t="s">
        <v>20</v>
      </c>
      <c r="C91" s="4" t="s">
        <v>5</v>
      </c>
      <c r="D91" s="57">
        <v>1</v>
      </c>
      <c r="E91" s="5"/>
      <c r="F91" s="5">
        <f>E91*D91</f>
        <v>0</v>
      </c>
    </row>
    <row r="92" spans="1:12" s="41" customFormat="1" ht="12.75" x14ac:dyDescent="0.25">
      <c r="A92" s="93"/>
      <c r="B92" s="101"/>
      <c r="C92" s="39"/>
      <c r="D92" s="56"/>
      <c r="E92" s="40"/>
      <c r="F92" s="5">
        <f t="shared" ref="F92:F94" si="6">E92*D92</f>
        <v>0</v>
      </c>
    </row>
    <row r="93" spans="1:12" s="41" customFormat="1" ht="137.25" customHeight="1" x14ac:dyDescent="0.25">
      <c r="A93" s="93">
        <v>23</v>
      </c>
      <c r="B93" s="101" t="s">
        <v>73</v>
      </c>
      <c r="C93" s="39"/>
      <c r="D93" s="56"/>
      <c r="E93" s="40"/>
      <c r="F93" s="5">
        <f t="shared" si="6"/>
        <v>0</v>
      </c>
    </row>
    <row r="94" spans="1:12" s="41" customFormat="1" ht="12.75" x14ac:dyDescent="0.25">
      <c r="A94" s="93"/>
      <c r="B94" s="101"/>
      <c r="C94" s="39" t="s">
        <v>67</v>
      </c>
      <c r="D94" s="56">
        <v>240</v>
      </c>
      <c r="E94" s="40"/>
      <c r="F94" s="5">
        <f t="shared" si="6"/>
        <v>0</v>
      </c>
    </row>
    <row r="95" spans="1:12" s="41" customFormat="1" ht="36" x14ac:dyDescent="0.25">
      <c r="A95" s="93">
        <v>24</v>
      </c>
      <c r="B95" s="101" t="s">
        <v>52</v>
      </c>
      <c r="C95" s="39" t="s">
        <v>5</v>
      </c>
      <c r="D95" s="56">
        <v>1</v>
      </c>
      <c r="E95" s="40"/>
      <c r="F95" s="40">
        <f t="shared" ref="F95" si="7">D95*E95</f>
        <v>0</v>
      </c>
    </row>
    <row r="96" spans="1:12" s="41" customFormat="1" ht="12.75" x14ac:dyDescent="0.25">
      <c r="A96" s="93"/>
      <c r="B96" s="101"/>
      <c r="C96" s="39"/>
      <c r="D96" s="56"/>
      <c r="E96" s="40"/>
      <c r="F96" s="40"/>
    </row>
    <row r="97" spans="1:12" s="41" customFormat="1" ht="12.75" x14ac:dyDescent="0.25">
      <c r="A97" s="93">
        <v>25</v>
      </c>
      <c r="B97" s="101" t="s">
        <v>53</v>
      </c>
      <c r="C97" s="39" t="s">
        <v>5</v>
      </c>
      <c r="D97" s="56">
        <v>1</v>
      </c>
      <c r="E97" s="40"/>
      <c r="F97" s="40">
        <f t="shared" ref="F97" si="8">D97*E97</f>
        <v>0</v>
      </c>
    </row>
    <row r="98" spans="1:12" ht="15.75" thickBot="1" x14ac:dyDescent="0.3">
      <c r="A98" s="90"/>
      <c r="B98" s="85"/>
      <c r="C98" s="4"/>
      <c r="D98" s="52"/>
      <c r="E98" s="5"/>
      <c r="F98" s="5"/>
      <c r="H98" s="12"/>
      <c r="I98" s="12"/>
      <c r="J98" s="12"/>
      <c r="K98" s="12"/>
      <c r="L98" s="12"/>
    </row>
    <row r="99" spans="1:12" s="13" customFormat="1" ht="14.25" thickTop="1" thickBot="1" x14ac:dyDescent="0.25">
      <c r="A99" s="89"/>
      <c r="B99" s="99" t="s">
        <v>24</v>
      </c>
      <c r="C99" s="18" t="s">
        <v>74</v>
      </c>
      <c r="D99" s="58"/>
      <c r="E99" s="63"/>
      <c r="F99" s="19">
        <f>SUM(F48:F98)</f>
        <v>0</v>
      </c>
    </row>
    <row r="100" spans="1:12" ht="15.75" thickTop="1" x14ac:dyDescent="0.25"/>
  </sheetData>
  <mergeCells count="21">
    <mergeCell ref="B46:C46"/>
    <mergeCell ref="C47:F47"/>
    <mergeCell ref="I32:I34"/>
    <mergeCell ref="H28:H30"/>
    <mergeCell ref="I28:I30"/>
    <mergeCell ref="J28:J30"/>
    <mergeCell ref="K28:K30"/>
    <mergeCell ref="A32:A34"/>
    <mergeCell ref="C32:C34"/>
    <mergeCell ref="D32:D34"/>
    <mergeCell ref="E32:E34"/>
    <mergeCell ref="F32:F34"/>
    <mergeCell ref="H32:H34"/>
    <mergeCell ref="J32:J34"/>
    <mergeCell ref="K32:K34"/>
    <mergeCell ref="A1:F1"/>
    <mergeCell ref="A28:A30"/>
    <mergeCell ref="C28:C30"/>
    <mergeCell ref="D28:D30"/>
    <mergeCell ref="E28:E30"/>
    <mergeCell ref="F28:F30"/>
  </mergeCells>
  <pageMargins left="0.70866141732283472" right="0.70866141732283472" top="0.74803149606299213" bottom="0.74803149606299213" header="0.31496062992125984" footer="0.31496062992125984"/>
  <pageSetup paperSize="9" scale="97" orientation="portrait" verticalDpi="0" r:id="rId1"/>
  <headerFooter>
    <oddHeader>&amp;L&amp;G&amp;C&amp;"-,Podebljano kurziv"Javna rasvjeta dijela Dravske ulice
u Sračincu</oddHeader>
    <oddFooter>&amp;C&amp;"-,Kurziv"investitor:&amp;"-,Uobičajeno" &amp;"-,Podebljano"OPĆINA SRAČINEC&amp;RStranica  &amp;P/&amp;N</oddFooter>
  </headerFooter>
  <rowBreaks count="2" manualBreakCount="2">
    <brk id="27" max="5" man="1"/>
    <brk id="46"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3</vt:i4>
      </vt:variant>
    </vt:vector>
  </HeadingPairs>
  <TitlesOfParts>
    <vt:vector size="5" baseType="lpstr">
      <vt:lpstr>REKAPITULACIJA</vt:lpstr>
      <vt:lpstr>TROŠKOVNIK JR Sračinec (2)</vt:lpstr>
      <vt:lpstr>'TROŠKOVNIK JR Sračinec (2)'!Ispis_naslova</vt:lpstr>
      <vt:lpstr>REKAPITULACIJA!Podrucje_ispisa</vt:lpstr>
      <vt:lpstr>'TROŠKOVNIK JR Sračinec (2)'!Podrucje_ispisa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 Prekupec</dc:creator>
  <cp:lastModifiedBy>Korisnik</cp:lastModifiedBy>
  <cp:lastPrinted>2021-03-10T11:31:47Z</cp:lastPrinted>
  <dcterms:created xsi:type="dcterms:W3CDTF">2020-12-16T07:35:01Z</dcterms:created>
  <dcterms:modified xsi:type="dcterms:W3CDTF">2021-05-24T16:45:14Z</dcterms:modified>
</cp:coreProperties>
</file>