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55" activeTab="5"/>
  </bookViews>
  <sheets>
    <sheet name="NASLOVNICA" sheetId="1" r:id="rId1"/>
    <sheet name="REKAPITULACIJA" sheetId="2" r:id="rId2"/>
    <sheet name="A" sheetId="3" r:id="rId3"/>
    <sheet name="I.PRIPREMNI" sheetId="4" r:id="rId4"/>
    <sheet name="II.RUŠENJA" sheetId="5" r:id="rId5"/>
    <sheet name="III.ZEMLJANI" sheetId="6" r:id="rId6"/>
    <sheet name="IV.BETONSKI" sheetId="7" r:id="rId7"/>
    <sheet name="V.ARMATURA" sheetId="8" r:id="rId8"/>
    <sheet name="VI.ZIDARSKI" sheetId="9" r:id="rId9"/>
    <sheet name="VII.TESARSKI" sheetId="10" r:id="rId10"/>
    <sheet name="B" sheetId="11" r:id="rId11"/>
    <sheet name="I.LIMARSKI" sheetId="12" r:id="rId12"/>
    <sheet name="II. PVC" sheetId="13" r:id="rId13"/>
    <sheet name="III. BRAVARSKI" sheetId="14" r:id="rId14"/>
    <sheet name="IV. SOBOSLIKARSKI I FASADERSKI" sheetId="15" r:id="rId15"/>
  </sheets>
  <definedNames>
    <definedName name="Excel_BuiltIn_Print_Area" localSheetId="2">'A'!$A$1:$F$39</definedName>
    <definedName name="Excel_BuiltIn_Print_Area" localSheetId="10">'B'!$A$1:$F$39</definedName>
    <definedName name="Excel_BuiltIn_Print_Area" localSheetId="11">'I.LIMARSKI'!$A$1:$F$53</definedName>
    <definedName name="Excel_BuiltIn_Print_Area" localSheetId="3">'I.PRIPREMNI'!$A$1:$F$26</definedName>
    <definedName name="Excel_BuiltIn_Print_Area" localSheetId="12">'II. PVC'!$A$2:$F$44</definedName>
    <definedName name="Excel_BuiltIn_Print_Area" localSheetId="4">'II.RUŠENJA'!$A$1:$F$21</definedName>
    <definedName name="Excel_BuiltIn_Print_Area" localSheetId="13">'III. BRAVARSKI'!$A$1:$F$46</definedName>
    <definedName name="Excel_BuiltIn_Print_Area" localSheetId="5">'III.ZEMLJANI'!$A$1:$F$22</definedName>
    <definedName name="Excel_BuiltIn_Print_Area" localSheetId="6">'IV.BETONSKI'!$A$1:$F$43</definedName>
    <definedName name="Excel_BuiltIn_Print_Area" localSheetId="0">'NASLOVNICA'!$A$1:$F$64</definedName>
    <definedName name="Excel_BuiltIn_Print_Area" localSheetId="1">'REKAPITULACIJA'!$A$1:$F$47</definedName>
    <definedName name="Excel_BuiltIn_Print_Area" localSheetId="7">'V.ARMATURA'!$A$1:$F$36</definedName>
    <definedName name="Excel_BuiltIn_Print_Area" localSheetId="9">'VII.TESARSKI'!$A$1:$F$34</definedName>
    <definedName name="Excel_BuiltIn_Print_Titles" localSheetId="2">'A'!#REF!</definedName>
    <definedName name="Excel_BuiltIn_Print_Titles" localSheetId="10">'B'!#REF!</definedName>
    <definedName name="Excel_BuiltIn_Print_Titles" localSheetId="11">'I.LIMARSKI'!#REF!</definedName>
    <definedName name="Excel_BuiltIn_Print_Titles" localSheetId="3">'I.PRIPREMNI'!#REF!</definedName>
    <definedName name="Excel_BuiltIn_Print_Titles" localSheetId="12">'II. PVC'!#REF!</definedName>
    <definedName name="Excel_BuiltIn_Print_Titles" localSheetId="4">'II.RUŠENJA'!#REF!</definedName>
    <definedName name="Excel_BuiltIn_Print_Titles" localSheetId="13">'III. BRAVARSKI'!#REF!</definedName>
    <definedName name="Excel_BuiltIn_Print_Titles" localSheetId="5">'III.ZEMLJANI'!#REF!</definedName>
    <definedName name="Excel_BuiltIn_Print_Titles" localSheetId="6">'IV.BETONSKI'!#REF!</definedName>
    <definedName name="Excel_BuiltIn_Print_Titles" localSheetId="0">'NASLOVNICA'!$1:$1</definedName>
    <definedName name="Excel_BuiltIn_Print_Titles" localSheetId="1">'REKAPITULACIJA'!#REF!</definedName>
    <definedName name="Excel_BuiltIn_Print_Titles" localSheetId="7">'V.ARMATURA'!#REF!</definedName>
    <definedName name="Excel_BuiltIn_Print_Titles" localSheetId="9">'VII.TESARSKI'!#REF!</definedName>
  </definedNames>
  <calcPr fullCalcOnLoad="1"/>
</workbook>
</file>

<file path=xl/sharedStrings.xml><?xml version="1.0" encoding="utf-8"?>
<sst xmlns="http://schemas.openxmlformats.org/spreadsheetml/2006/main" count="470" uniqueCount="309">
  <si>
    <t xml:space="preserve">       INVESTITOR: OPĆINA SRAČINEC</t>
  </si>
  <si>
    <r>
      <t xml:space="preserve">       GRAĐEVINA: </t>
    </r>
    <r>
      <rPr>
        <b/>
        <sz val="11"/>
        <rFont val="Arial"/>
        <family val="2"/>
      </rPr>
      <t>POMOĆNA ZGRADA</t>
    </r>
  </si>
  <si>
    <t xml:space="preserve">       LOKACIJA: SRAČINEC</t>
  </si>
  <si>
    <t>T.D. 2972/2020</t>
  </si>
  <si>
    <t>TROŠKOVNIK GRAĐEVINSKIH  RADOVA</t>
  </si>
  <si>
    <t>Varaždin, lipanj, 2020.</t>
  </si>
  <si>
    <t>Projektant:</t>
  </si>
  <si>
    <t>Karlo Fištrek, dipl.ing.arh.</t>
  </si>
  <si>
    <t>ovlašteni arhitekt</t>
  </si>
  <si>
    <t>OPĆI   TEHNIČKI   UVJETI   ZA   KALKULACIJE   I   IZVOĐENJE   SVIH   RADOVA OBUHVAĆENIH   OVIM   TROŠKOVNIKOM</t>
  </si>
  <si>
    <t>Sve odredbe ovih uvjeta smatraju se sastavnim dijelom opisa svake pojedine stavke ovog troškovnika.</t>
  </si>
  <si>
    <t>Opći uvjeti na početku pojedinih grupa radova odnose se na sve stavke radova te grupe, osim ako u opisu stavke nije drugačije opisano. Ukoliko materijal u pojedinim stavkama nije naznačen ili nije dovoljno jasno preciziran u pogledu kvalitete, izvođač je dužan upotrijebiti samo prvoklasan materijal.</t>
  </si>
  <si>
    <t>Prije unošenja cijena ponuđač se je dužan detaljno upoznati s projektnim elaboratom i lokacijom objekta radi dobivanja potpunog uvida u veličinu i vrstu glavnih i pripremnih radova.</t>
  </si>
  <si>
    <t>Svi radovi obuhvaćeni ovim troškovnikom predviđeni su kao potpuno gotovi, sa svim potrebnim pripremnim i završnim radovima.</t>
  </si>
  <si>
    <t>Jediničnom cijenom za svaki rad predviđen ovim troškovnikom obuhvaćeno je:</t>
  </si>
  <si>
    <t>a)</t>
  </si>
  <si>
    <t>potpuno dovršenje sa svim predradnjama, transportom i ostalim radnim operacijama</t>
  </si>
  <si>
    <t>b)</t>
  </si>
  <si>
    <t>sav rad, alat, materijal, amortizacija i svi ostali troškovi koji se odnose na ovaj objekt</t>
  </si>
  <si>
    <t>c)</t>
  </si>
  <si>
    <t>troškovi i takse privremenih priključaka potrebnih instalacija</t>
  </si>
  <si>
    <t>d)</t>
  </si>
  <si>
    <t>sve potrebne pokretne i nepokretne radne, transportne i pomoćne skele, sa izradom, postavljanjem, skidanjem i odvozom. Isto važi za privremene pomoćne objekte (kancelarije, priručna skladišta i sl.) i normalni rastur i otpatke materijala</t>
  </si>
  <si>
    <t>e)</t>
  </si>
  <si>
    <t>čišćenje i održavanje objekta koji je u gradnji i gradilišta za sve vrijeme gradnje</t>
  </si>
  <si>
    <t>f)</t>
  </si>
  <si>
    <t>osiguranje gradilišta te neometanog prolaza i saobraćaja</t>
  </si>
  <si>
    <t>g)</t>
  </si>
  <si>
    <t>sve higijensko-tehničke zaštitne mjere za sve zaposlene radnike</t>
  </si>
  <si>
    <t>Po završetku svih radova na zgradi izvođač je dužan ukloniti privremene objekte, očistiti gradilište i sva ostala prekopavanja dovesti u prvobitno stanje, zatim da o svom trošku, odgovarajućim sredstvima čišćenjem, pranjem i sl. dovede cijeli pogođeni objekt sa instalacijama u potpuno čisto i ispravno stanje i da ih u tom stanju održava do predaje na korištenje. Čišćenja u toku izgradnje objekta, kao i završno čišćenje ulaze u cijenu radova. Sav otpadni materijal od čišćenja mora se odvesti sa gradilišta na deponiju.</t>
  </si>
  <si>
    <t>Obračun količina radova vrši se na način opisan u svakoj poziciji ovog troškovnika, predviđen za taj rad u prosječnim građevinskim i obrtničkim normama.</t>
  </si>
  <si>
    <t>Niti jedan rad ne može se dva puta platiti, ukoliko nije dva puta rađen bez krivice izvođača, što se utvrđuje arbitražno, a na zahtjev jedne strane.</t>
  </si>
  <si>
    <t>Sve obveze i izdatke, te troškove po odredbama ovih uvjeta dužan je izvođač ukalkulirati u ponuđene cijene za sve radove na objektu i ne može zahtijevati da se ti radovi posebno naplaćuju.</t>
  </si>
  <si>
    <t xml:space="preserve">NAPOMENA! Količina izvedenih radova po stavkama obračunavat će se i naplaćivati prema stvarno izvedenim količinama, upisanim u građevinsku knjigu i dnevnik, te ovjerenim od strane nadzornog inženjera. </t>
  </si>
  <si>
    <t>UKUPNA  REKAPITULACIJA GRAĐEVINSKIH I GRAĐEVINSKO - OBRTNIČKIH RADOVA</t>
  </si>
  <si>
    <t>A</t>
  </si>
  <si>
    <t>GRAĐEVINSKI RADOVI</t>
  </si>
  <si>
    <t>I</t>
  </si>
  <si>
    <t>PRIPREMNI RADOVI</t>
  </si>
  <si>
    <t>UKUPNO:</t>
  </si>
  <si>
    <t>II</t>
  </si>
  <si>
    <t>RUŠENJA I DEMONTAŽE</t>
  </si>
  <si>
    <t>III</t>
  </si>
  <si>
    <t>ZEMLJANI RADOVI</t>
  </si>
  <si>
    <t>IV</t>
  </si>
  <si>
    <t>BETONSKI I ARM.BET.RADOVI</t>
  </si>
  <si>
    <t>V</t>
  </si>
  <si>
    <t>ARMIRAČKI RADOVI</t>
  </si>
  <si>
    <t>VI</t>
  </si>
  <si>
    <t>ZIDARSKI RADOVI</t>
  </si>
  <si>
    <t>VII</t>
  </si>
  <si>
    <t>TESARSKI RADOVI</t>
  </si>
  <si>
    <t>B</t>
  </si>
  <si>
    <t>GRAĐEVINSKO OBRTNIČKI RADOVI</t>
  </si>
  <si>
    <t>LIMARSKI RADOVI</t>
  </si>
  <si>
    <t>PVC STOLARIJA</t>
  </si>
  <si>
    <t>BRAVARSKI RADOVI</t>
  </si>
  <si>
    <t>SOBOSLIKARSKI  I FASADERSKI RADOVI</t>
  </si>
  <si>
    <t>UKUPNA  REKAPITULACIJA</t>
  </si>
  <si>
    <t>GRAĐEVINSKI I GRAĐEVINSKO OBRTNIČKI RADOVI</t>
  </si>
  <si>
    <t>NEPREDVIĐENI RADOVI (10%)</t>
  </si>
  <si>
    <t>A+B+C+N.R. (10%)</t>
  </si>
  <si>
    <t>PDV 25%</t>
  </si>
  <si>
    <t>SVEUKUPNO:</t>
  </si>
  <si>
    <t>OPĆI UVJETI</t>
  </si>
  <si>
    <t>U pripremno završne radove na gradilištu na koje će se graditi građevina spada:</t>
  </si>
  <si>
    <t>-uklanjanje i premještanje postojećih instalacija, iskolčenje građevine po elaboratu iskolčenja, te utvrđivanje visina i postava gradilišne ograde s odvojenim pristupom.</t>
  </si>
  <si>
    <t>Po završetku svih radova gradilište očistiti te odstraniti sve privremene objekte i instalacije.</t>
  </si>
  <si>
    <t>Prije nuđenja izvoditelju se preporučuje osobno obilaženje i pregled parcele na kojoj će se izvoditi radovi.</t>
  </si>
  <si>
    <t>1.</t>
  </si>
  <si>
    <t>Prisustvo ovlaštenog geodeta prije zemljanih radova i iskolčenje objekta. Kompletni troškovi prema potrebi i zakonskim odredbama. Po stvarnim troškovima.</t>
  </si>
  <si>
    <t>kompl.</t>
  </si>
  <si>
    <t>2.</t>
  </si>
  <si>
    <t>Završni geodetski radovi po završetku izgradnje objekta. Uključivo geodetski elaborat izvedenog stanja (geodetski snimak). Kompletni troškovi. Po stvarnim troškovima.</t>
  </si>
  <si>
    <t>3.</t>
  </si>
  <si>
    <t>Dobava,  izrada,  montaža  i  demontaža  zaštitne  ograde  okolo  gradilišta.  Ogradu  visine  do  180  cm,  izvesti  punu  sa ugrađenim vratima potrebnim za ulaz na gradilište, te za  ulaz  kamiona,  mehanizacije  i  sl.  (sve  prema  shemi  gradilišta).  Ograda  mora  zadovoljavati  pravila  propisana  “Pravilnikom o zaštiti na radu u građevinarstvu”.</t>
  </si>
  <si>
    <t>m</t>
  </si>
  <si>
    <t>4.</t>
  </si>
  <si>
    <t>Organizacija  i  uređenje  gradilišta,  u  skladu  s  zakonom, propisima  i  pravilima  struke,  te  EU  propisima,  troškovi  korištenja  javnih  prometnih  i  drugih  površina,  te  troškovi  pribavljanja   svih   potrebnih   suglasnosti   od   nadležnih   organa   za   korištenje   tih   površina,   koordinacija   svih   sudionika    u    izgradnji    (glavni    inženjer    gradilišta),    demobilizacija  i  uklanjanje  svih  privremenih  i  pomoćnih građevina i  opreme,  te  dovođenje  okoliša  (izvan  zone zahvata) u stanje kao prije početka radova (prometnice, zelene površine). Stavka obuhvaća i sve opravdane zahtjeve   neposrednih   susjeda,   te   državne   i   lokalne   uprave   i   institucija,   te   troškove   koji   se   odnose   na   propisanu zaštitu okoliša za vrijeme trajanja građenja.</t>
  </si>
  <si>
    <t>paušal</t>
  </si>
  <si>
    <t>PRIPREMNI RADOVI UKUPNO:</t>
  </si>
  <si>
    <r>
      <t>Napomena:</t>
    </r>
    <r>
      <rPr>
        <sz val="10"/>
        <rFont val="Arial"/>
        <family val="2"/>
      </rPr>
      <t xml:space="preserve">   Sva   rušenja   i   razgradnje   pojedinih   dijelova   građevine izvoditi pažljivo, isključivo ručno, sa što manje buke i prašine.  Tokom  rušenja  potrebno  je  polijevati  dijelove  koji  se  ruše. </t>
    </r>
  </si>
  <si>
    <t>Kod  izvođenja  pojedinih  vrsta  radova  zabranjena  je  upotreba teških alata, kompresora ili sličnih uređaja koji mogu posredno prouzročiti štetu na konstruktivnim dijelovima  susjednih građevina.</t>
  </si>
  <si>
    <t xml:space="preserve">Rušenja izvoditi tek kada su izvršena sva potrebna rasterećenja, podupiranja, osiguranja i isključivanja instalacija od nadležnih institucija. </t>
  </si>
  <si>
    <t>Prilikom rušenja potrebno je razvrstavati otpad te ga sukcesivno odvoziti na za to predviđene gradske deponije.</t>
  </si>
  <si>
    <t>Ako se prilikom rušenja i  razgrađivanja  naiđe  na  nepredviđene  detalje  ili  se  uoče opasnosti  od zarušavanja  ili  ugrožavanja  okolnih građevine,  izvođač  je  dužan  o  tome  odmah  obavjestiti  projektanta i nadzornog inženjera.</t>
  </si>
  <si>
    <t>Prije  početka  rušenja  i  demontaža  kvalificirana  i  stručna  osoba mora odpojiti sve instalacije i osigurati gradilište.</t>
  </si>
  <si>
    <t>Rušenjedijela postojeće pomoćne zgrade. Zgrada je od opeke i betona, sa stolarijom i limarijom. Predviđeno je rušenje postojeće krovne konstrukcije te uklanjanje stolarije. Cijena uključuje sav rad i transport svega otpadnog materijala na deponiju do 10 km.</t>
  </si>
  <si>
    <t>RUŠENJA I DEMONTAŽE UKUPNO:</t>
  </si>
  <si>
    <t>ZEMLJANI   RADOVI</t>
  </si>
  <si>
    <t xml:space="preserve">Prilikom čišćenja terena izvođač se mora u potpunosti pridržavati </t>
  </si>
  <si>
    <t>Pravilnika o zaštiti na radu u građevinarstvu.</t>
  </si>
  <si>
    <t>Prilikom iskopa zemlje za temelje obavezno konzultirati projektanta konstrukcija i geomehaničara koji mora dati stručno mišljenje te isto upisati u građevinski dnevnik.</t>
  </si>
  <si>
    <t>Izvedba prometnica, pješačkih i zelenih površina sa svim potrebnim slojevima obuhvaćena je u troškovniku vanjskog uređenja.</t>
  </si>
  <si>
    <t>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</si>
  <si>
    <t>Crpljenje oborinske vode (po potrebi) iz iskopa za temeljne trake i temeljne čaše (u jedinicu mjere uzeti tlocrtnu površinu iskopa).</t>
  </si>
  <si>
    <t>Pripremno završni radovi na zemljištu na kojem se gradi objekt. Okoliš je potrebno vratiti u prvobitno stanje.</t>
  </si>
  <si>
    <t>ZEMLJANI RADOVI UKUPNO:</t>
  </si>
  <si>
    <t>BETONSKI   I   ARMIRANO   BETONSKI   RADOVI</t>
  </si>
  <si>
    <t xml:space="preserve">Svi betonski i armirano betonski radovi moraju biti izvedeni po uvjetima : “ TEHNIČKI UVJETI ZA BETONSKE, ARMIRANO BETONSKE I ZIDARSKE RADOVE “ koje je izradio Institut građevinarstva Hrvatske, Zavod za betonske i zidane konstrukcije. </t>
  </si>
  <si>
    <t>Položaj radnih reški i redoslijed betoniranja određeni su konstrukterskim projektom u nacrtima armature. Svi prodori tehnoloških cijevi rješavaju se tipskim elementima koji se ugrađuju u oplatu, a prema izvedbenom projektu.</t>
  </si>
  <si>
    <t>Proizvođač betona dužan je izraditi projekt betona koji mora zadovoljavati zahtjeve projekta konstrukcije i osigurati pravilnu primjenu tehnoloških postupaka kod betoniranja. Projekt betona mora biti usaglašen s projektom konstrukcije i drugim važećim propisima, prije primjena s njima se moraju suglasiti projektant konstrukcije i investitor.</t>
  </si>
  <si>
    <t>U jediničnu cijenu ugrađenog betona mora biti obuhvaćen sav materijal, pomoćni materijal, rad i pomoćni rad, transport, potrebne radne skele i platforme te sve mjere zaštite na radu i svi troškovi zakonom propisanih radnji.</t>
  </si>
  <si>
    <t>U stavkama arm.bet. radova zbog specifičnosti i složenosti konstrukcija dani su iskazi količina i za oplate. Svi uvjeti, propisi i norme za oplate također su dani u spomenutom elaboratu.</t>
  </si>
  <si>
    <t>Troškovnikom je predviđeno betoniranje u glatkoj oplati premazanoj zaštitnim sredstvom i nikakvi naknadni radovi na glatkoći neće se priznati - beton ostaje vidljiv. Unutarnje stranice oplate moraju biti čiste, ravne i prema potrebi premazane zaštitnim sredstvom.</t>
  </si>
  <si>
    <t>Premaz oplate ne smije biti štetan za beton i ne smije djelovati na promjenu boje površine betona. Ukoliko se plohe betonskih površina koje su u eksploataciji građevine u direktnom kontaktu, s pitkom vodom premazuju, ta sredstva moraju imati atest kojim se dokazuje da ne utječu negativno na kvalitetu vode za piće. Površinska obrada betona izvedenog u klasičnoj oplati definiranoj troškovnikom predviđena je drugim materijalima.</t>
  </si>
  <si>
    <t>Sve  arm.  bet.  elemente  koji  su  ispod  kote  nivoa  planiranog,  uređenog terena  potrebno  je  izvesti  od  vodonepropusnog  betona</t>
  </si>
  <si>
    <t xml:space="preserve">Prilikom betoniranja zidova i ploča podruma ugraditi dilatacijske i radne trake prema projektu. </t>
  </si>
  <si>
    <t>Svi sastojci betona moraju odgovarati propisanim normama :</t>
  </si>
  <si>
    <t>cement   HRN B.C1.009, HRN B.C1.011, HRN B.C1.013, HRN B.C1.014</t>
  </si>
  <si>
    <t>agregat   HRN B.B3.100, HRN B.B2.010</t>
  </si>
  <si>
    <t>voda  HRN U.M1.058</t>
  </si>
  <si>
    <t>dodaci betonu HRN U.M1.035, HRN U.M1.037</t>
  </si>
  <si>
    <t>čelik za armiranje HRN U.M1.035, HRN U.M1.037</t>
  </si>
  <si>
    <t>Proizvođač betona mora ispunjavati uvjete normi HRN U.M1.050.</t>
  </si>
  <si>
    <t>Ugradnja, zbijanje, njegovanje, program uzimanja betonskih uzoraka i kriteriji na osnovu kojih se ocjenjuje kvaliteta betona moraju biti u skladu s pravilnikom PBAB i HRN U. M1. 004, HRN U. M1. 045, HRN U. M1. 048.</t>
  </si>
  <si>
    <t>BETONSKI I ARMIRANO BETONSKI RADOVI</t>
  </si>
  <si>
    <t>Dobava materijala i dobetoniranje AB  rampe, betonom C20/25. Sve se izvodi prema projektu.</t>
  </si>
  <si>
    <t>-beton</t>
  </si>
  <si>
    <t>m³</t>
  </si>
  <si>
    <t>Dobava materijala i betoniranje AB horizontalnih serklaža, nadvoja i ispuna betonom C25/30, u glatkoj oplati. Sve se izvodi prema projektu i statičkom proračunu.</t>
  </si>
  <si>
    <t>-obična oplata</t>
  </si>
  <si>
    <t>m²</t>
  </si>
  <si>
    <t>25.</t>
  </si>
  <si>
    <t>Dobava materijala i betoniranje AB vertikalnih serklaža, betonom C25/30, u glatkoj oplati. Sve se izvodi prema projektu i statičkom proračunu.</t>
  </si>
  <si>
    <t>BETONSKI I ARMIRANO BETONSKI RADOVI UKUPNO:</t>
  </si>
  <si>
    <t>ARMIRAČKI   RADOVI</t>
  </si>
  <si>
    <t>OPĆI UVJETI IZVOĐENJA</t>
  </si>
  <si>
    <t>Armiračke radove izvesti prema Pravilniku Sl. list 41/85-1246, te u skladu s važećim normativima za armature :</t>
  </si>
  <si>
    <t>zavarene mreže   HRN U.M1.091</t>
  </si>
  <si>
    <t>čel. žica za varene armature   HRN C.B6.013</t>
  </si>
  <si>
    <t>vruće vučeni betonski čelici   HRN C.K6.020</t>
  </si>
  <si>
    <t>hladno vučeni betonski čelici   HRN C.K6.021</t>
  </si>
  <si>
    <t xml:space="preserve"> čelici za prednaprezanje  HRN C.K6.033, 034, 035, 036, 037</t>
  </si>
  <si>
    <t>Željezo se upotrebljava po oznakama :</t>
  </si>
  <si>
    <t>glatki čelik GA 240/360</t>
  </si>
  <si>
    <t>rebrasti čelik tvrdi RA 400/500</t>
  </si>
  <si>
    <t>mreža od glatke hladno vučene žice MAG 500/560</t>
  </si>
  <si>
    <t>Savijanje željeza vrši se točno po nacrtu savijanja. Prije početka betoniranja armaturu pregledava nadzorni inženjer investitora ili statičar kod složenijih konstrukcija. Betonsko željezo mora se saviti točno po planu savijanja sa svim preklopima i nastavcima izvedenim po važečim propisima.</t>
  </si>
  <si>
    <t>Prije betoniranja betonsko željezo treba dobro očistiti, povezati i postaviti točno po planu armature i u skladu sa svim važećim propisima i pravilima struke.</t>
  </si>
  <si>
    <t>Upisom u Građevinski dnevnik od strane nadzornog inženjera ili statičara može se započeti betoniranje.</t>
  </si>
  <si>
    <t>Obračun se radi prema postojećim normama GN-400.</t>
  </si>
  <si>
    <t>Jedinična cijena armiračkih radova sadrži :</t>
  </si>
  <si>
    <t>-   sav potreban materijal sa transportom na gradilište</t>
  </si>
  <si>
    <t>-   sav potreban rad i alat za obradu armature ( ispravljanje, siječenje, savijanje )</t>
  </si>
  <si>
    <t>postavljanje armature na mjesto ugradbe sa vezivanjem, podmetačima, privremenim povezivanjem za oplatu, ubušavanjem u postojeći beton prema potrebi</t>
  </si>
  <si>
    <t>-   unutarnji transport</t>
  </si>
  <si>
    <t>-   čišćenje armature od rđe, masnoća i ostalih nečistoća</t>
  </si>
  <si>
    <t>-   primjena mjera zaštite na radu i drugih važećih propisa</t>
  </si>
  <si>
    <t>Ovi tehnički uvjeti mijenjaju se ili nadopunjuju opisom pojedinih stavki troškovnika i programom kontrole i osiguranja kvalitete.</t>
  </si>
  <si>
    <t>Dobava, siječenje, savijanje i polaganje složene armature od rebrastog čelika RA-400/500 i mrežaste armature MA-500/560. količina je aproksimativna, cca 100-120 kg/m³ ugrađenog betona.</t>
  </si>
  <si>
    <t>kg</t>
  </si>
  <si>
    <t>ARMIRAČKI RADOVI UKUPNO:</t>
  </si>
  <si>
    <t>ZIDARSKI   RADOVI</t>
  </si>
  <si>
    <t xml:space="preserve">Svi zidarski radovi moraju biti izvedeni po uvjetima : “ Tehnički uvjeti za betonske, armirano-betonske i zidarske radove “ koje je izradio Institut građevinarstva Hrvatske. </t>
  </si>
  <si>
    <t>Materijal za zidanje i žbukanje mora odgovarati tehničkim propisima Hrvatskih normi. Navode se osnovne norme za glavne materijale :</t>
  </si>
  <si>
    <t>opeka za zidanje: HRN B.D1.011, HRN B.D1.015, HRN U.N1.100</t>
  </si>
  <si>
    <t>mort za zidanje: HRN U.m².010, HRN U.m².012,</t>
  </si>
  <si>
    <t>mort za žbukanje: HRN U.m².012, HRN B.C1.020, HRN B.C8.022,   HRN U.M8.002, HRN B.C1.011</t>
  </si>
  <si>
    <t>Opeka za zidanje mora biti prvoklasna s minimalnim odstupanjima po HRN. Za nosive zidove ne smiju se upotrebljavati elementi od pečene gline marke niže od M-10. Ukoliko nemaju potrebnu vlažnost zidani elemeti se prije ugradbe moraju vlažiti vodom. Debljina horizontalnih reški ne smije biti veća od 15 mm, a vertikalne ne smiju biti manje od 10 mm niti veće od 15 mm.</t>
  </si>
  <si>
    <t>Treba ostaviti sve predviđene otvore, šliceve, kanale za ugradnju bravarije i montažu instalacija, jer se ovaj posao neće posebno obračunavati već je sadržan u jediničnoj cijeni stavki. Jedinična cijena sadrži sav potreban materijal, rad i pokretne skele, radne platforme, pogonsku energiju, sve horizontalne i vertikalne transporte, sva sredstva zaštite pri radu radnika na gradilištu i druge režijske troškove. U jediničnoj cijeni žbukanja potrebno je obuhvatiti sav potreban materijal, rad kao i eventualno potrebno rabiciranje spojeva. Žbuka se obračunava po m² stvarno izvedene površine s odbitkom svih otvora gdje nema špaleta. Ukoliko ima špaleta obračunate su u cijeni žbukanja. Žbukanje zidova i stropova može se izvoditi tek pošto se utvrdi da su zidovi i stropovi izvedeni u skladu s tehničkim mjerama, propisima i mjerama koji su propisani.</t>
  </si>
  <si>
    <t>Građevinski metalni dijelovi ugrađuju se cementnim mortom. Prije predaje ponude izvođač radova mora zatražiti sva potrebna razjašnjenja od projektanta ukoliko neke stavke u troškovniku nisu dovoljno opisane, jer se kasniji prigovori neće uzeti u obzir.</t>
  </si>
  <si>
    <t>Zidanje zidova debljine 20 cm šupljom blok opekom u produžnom mortu, 1:3:9. Cijena uključuje sav rad i materijal</t>
  </si>
  <si>
    <t>Popravak žbuke nakon rada obrtnika - širine šlica 10,0 - 20,0 cm sa produžnim mortom. Dana količina je aproksimativna, a točna količina utvrditi će se na gradilištu.</t>
  </si>
  <si>
    <t>mt</t>
  </si>
  <si>
    <t>Zidarska pripomoć kod ugradbe doprozornika i dovratnika sa obradom špaleta, brtvljenjem i kitanjem. Obračun po broju ugrađenih stavaka.</t>
  </si>
  <si>
    <t>veličine do 2 m²</t>
  </si>
  <si>
    <t>kom</t>
  </si>
  <si>
    <t>veličine preko 2 m²</t>
  </si>
  <si>
    <t>Zidarska pripomoć kod raznih radova - uključivo i instalaterske na građevini. Obračun sati vršit će se prema stvarno utrošenim satima po ovjerenom režijskom dnevniku.</t>
  </si>
  <si>
    <t>Količine date ovim troškovnikom su aproksimativne.</t>
  </si>
  <si>
    <t>R V</t>
  </si>
  <si>
    <t>sati</t>
  </si>
  <si>
    <t>R III</t>
  </si>
  <si>
    <t>5.</t>
  </si>
  <si>
    <t>Čišćenje građevine za vrijeme građenja i priprema za primopredaju, te odvoz svega otpadnog materijala sa gradilišne deponije na udaljenost do 10,0 km.</t>
  </si>
  <si>
    <t>6.</t>
  </si>
  <si>
    <t xml:space="preserve">Izrada vapneno-cementne žbuke na unutarnjim zidovima debljine 2 cm. </t>
  </si>
  <si>
    <t>VIII</t>
  </si>
  <si>
    <t>TESARSKI   RADOVI</t>
  </si>
  <si>
    <t>Opći uvjeti za skele i oplate dani su u uvjetima “Tehnički uvjeti za betonske, arm.bet.i zidarske radove“ izrađenih od instituta građevinarstva Hrvatske, Zavod za betonske i zidane konstrukcije.</t>
  </si>
  <si>
    <t>Za radove na fasadama koriste se skele od čeličnih cijevnih profila. Čelične cijevi moraju odgovarati normama HRN C.B5.021. Povezivanje cijevi vrši se pomoću nastavka i spojnica izrađenih iz vruće valjanih profila u skladu s normama HRN C.B3.021. Skela mora biti tako konstruirana i izvedena da može preuzeti opterećenja i utjecaje koji nastaju u toku izvođenja radova bez štetnih sljeganja i deformacija, te da udovoljavaju zahtjevima propisa o zaštiti na radu.</t>
  </si>
  <si>
    <t>Kod izvođenja skela, oplata i drvenih konstrukcija obavezno se pridržavati propisanih normi i to naročito :</t>
  </si>
  <si>
    <t xml:space="preserve">HRN U.C9.400, HRN U.C9.200, HRN U.C9.200/1, HRN U. C9.500, </t>
  </si>
  <si>
    <t>HRN U.D0.001, HRN U.D0.001/1</t>
  </si>
  <si>
    <t>Materijal za izradu skela, oplata i drvenih konstrukcija trebaju odgovarati normama :</t>
  </si>
  <si>
    <t>HRN D.A0.020, HRN D.B1.025, HRN D.B7.020, HRN D.C1.040</t>
  </si>
  <si>
    <t>HRN D.C5.042, HRN M.B1.024, HRN M.B4.021</t>
  </si>
  <si>
    <t>Kad tehnologija gradnje zahtjeva podupiranje i nakon skidanja oplate, raspored i način podupiranja moraju se predvidjeti projektom betona.</t>
  </si>
  <si>
    <t>Skele i oplate moraju se izvoditi u skladu s HRN U.C9.400.</t>
  </si>
  <si>
    <t xml:space="preserve">Dobava, montaža i demontaža fasadne skele. Skela mora biti s čvrstim podnicama i propisanim zaštitnim ogradama. Mora biti kvalitetno sidrena, te uzemljena. Treba je montirati tako da omogućuje radove do pune visine fasade objekta. Stavka obuhvaća potreban vremenski angažman skele koji omogučuje izvedbu svih potrebnih radova na fasadama objekta. </t>
  </si>
  <si>
    <t>Skela se izvodi prema pravilima struke i važećim mjerama zaštite na radu i osiguranjima. Uključivo radne platforme i zaštitne ograde, sva potrebna ukrućenja i sidrenja. Cijenom je obuhvaćena i dobava, te prema potrebi postava na vanjski dio skele jutenih ili plastificiranih traka kao zaštita od pada predmeta, prašenja i sl. Trake se međusobno vežu i fiksiraju na nosivu konstrukciju skele. Prije izvedbe skele izvođač je dužan izraditi projekt i statički proračun skele sa svim mjerama zaštite radnika. Obračun po m2 vertikalne projekcije skele visine 1,0 m iznad ruba krova.</t>
  </si>
  <si>
    <t>Dobava i montaža drvene sekundarne podkonstrukcije za ugradnju krovnih sendvič panela. Drvenu podkonstrukciju izvesti od drvenih letvi dimz. 5x5 cm na max razmaku 60-80 cm</t>
  </si>
  <si>
    <t>Cijena uključuje i sav potreban materijal za pričvršćenje kao i obavezno uzimanje točnih mjera na objektu. Sve komplet.</t>
  </si>
  <si>
    <t>Dobava i montaža drvene podkonstrukcije za ugradnju krovnih sendvič panela. Drvenu podkonstrukciju izvesti od  drvenih letvi dimz. 12x16 cm na max razmaku 60-80 cm</t>
  </si>
  <si>
    <t>TESARSKI RADOVI UKUPNO:</t>
  </si>
  <si>
    <t>LIMARSKI   RADOVI</t>
  </si>
  <si>
    <t>Limarske radove izvesti prema opisu u troškovniku, uz eventualne korekcije projektom predviđenih razvijenih širina i opisa po izmjeri na licu mjesta. Radove izvoditi po pravilima struke i primjenjujući važeće i posebne tehničke propise i Hrvatske norme naročito :</t>
  </si>
  <si>
    <t>- Pravilnik o tehn. normativima i izvođenje završnih radova u građevinarstvu ( Sl. list 21/90. )</t>
  </si>
  <si>
    <t>HRN U.N9.053 - građ. prefabr. elementi : odvodnjavanje krovova i dijelova zgrada limenim elementima</t>
  </si>
  <si>
    <t>HRN U.N9.055 - građ. prefabr. elementi : opšivanja vanjskih dijelova zgrada limom</t>
  </si>
  <si>
    <t>Ugrađeni materijali moraju biti kvalitetni i odgovarati Hrvatskim normama.</t>
  </si>
  <si>
    <t>Svi ostali materijali koji nisu obuhvaćeni standardima moraju imati ateste od za to ovlaštenih institucija. Lim koji naliježe na betonsku podlogu ili na podlogu od opeke mora biti podložen s krovnom ljepenkom. Kod spajanja raznih vrsta materijala treba na pogodan način izvesti izolaciju ( premaz, izol. traka i sl. ) da ne dođe do galvanskog elektriciteta.</t>
  </si>
  <si>
    <t>Ako je opis koje stavke izvođaču nejasan treba pravovremeno, prije predaje ponude, tražiti objašnjenje od projektanta. Eventualne izmjene materijala, te načina izvedbe tokom gradnje moraju se izvršiti isključivo pismenim odgovorom s projektantom i nadzornim organom. Sve veće radnje koje neće biti na taj način utvrđivane, neće se priznati u obračun.</t>
  </si>
  <si>
    <t>Izvođač je dužan prije izrade limarije uzeti sve izmjere u naravi, a također je dužan prije početka montaže ispitati sve dijelove gdje se imaju izvesti limarski radovi, te na eventualnu neispravnost istih upozoriti nadzorni organ, jer će se u protivnom naknadni popravci izvršiti na račun izvođača limarskih radova.</t>
  </si>
  <si>
    <t>Način izvedbe i ugradbe, te obračun u svemu prema postojećim normama za izvođenje završnih radova u građevinarstvu TU-XVII, po jedinici mjere u troškovniku i stvarno izvedenim količinama na gradilištu.</t>
  </si>
  <si>
    <t>Jedinična cijena treba sadržavati :</t>
  </si>
  <si>
    <t>- sav materijal uključivo pomoćni te pričvrsni materijal</t>
  </si>
  <si>
    <t>- sav rad uključivo i uzimanje mjere na gradnji za izvedbu i obračun</t>
  </si>
  <si>
    <t>- sav rad na gradnji i u radionici</t>
  </si>
  <si>
    <t>Dobava i montaža vatrootpornih krovnih sendvič panela od čeličnog pocinčanog plasfiticiranog lima. Ispuna panela je poliuretanom deb. 4 cm. Boja i tip panela po izboru investitora. Paneli se pričvršćuju na čeličnu podkonstrukciju na max razmaku 195 cm, na već postojeći pokrov od termopanela d = 12 cm.</t>
  </si>
  <si>
    <t>Stavka uključuje:</t>
  </si>
  <si>
    <t>sav spojni i pričvrsni materijal</t>
  </si>
  <si>
    <t>snjegobrane od lamela postavljene naizmjenično u dva reda (ukupno 220 kom)</t>
  </si>
  <si>
    <t>brtvene elemente</t>
  </si>
  <si>
    <t>opšav završetka panela - rubni opšavni limovi</t>
  </si>
  <si>
    <t>sav rad i transport</t>
  </si>
  <si>
    <t>potrebne radne platforme, skelu i autodizalicu za montažu</t>
  </si>
  <si>
    <t>obavezno uzimanje točnih mjera na gradnji</t>
  </si>
  <si>
    <t>Obračun po m2 kose površine krovnih ploha.</t>
  </si>
  <si>
    <t>m2</t>
  </si>
  <si>
    <t>Dobava materijala i izrada limenih opšava krovišta, izvedenih od čel. plastificiranog lima d=0,70 mm, razvijene širine 30 cm, s potrebnim materijalom za pričvršćenje i obaveznom izvedbom okapnice na donjem rubu opšava. Boja i ton lima prema odabiru projektanta.</t>
  </si>
  <si>
    <t>m1</t>
  </si>
  <si>
    <t>Izrada i montaža visećih horizontalnih žlijebova pravokutnog presjeka 120/120 mm, izvedenih od čeličnog pocinčanog plastificiranog lima d = 0,6 mm u boji po izboru investitora s potrebnim držačima (kukama) i materijalom za pričvršćenje. Cijena uključuje i izvedbu spoja sa odvodnom cijevi.</t>
  </si>
  <si>
    <t>Izrada i montaža okapnice iznad visećih horizontalnih žlijebova izvedene od čeličnog pocinčanog plastificiranog lima u boji po izboru investitora deb. 0,6 mm, razvijene širine 50 cm, s potrebnim materijalom za pričvršćenje u svemu prema detalju proizvođača panela.</t>
  </si>
  <si>
    <t>Izrada i montaža vertikalnih cijevi pravokutnog presjeka veličine 100/100 mm,  za odvod krovne vode (2 kom), izvedenih iz čeličnog pocinčanog plastificiranog lima deb. 0,6 mm u boji po izboru investitora, s potrebnim kukama na šarnir i materijalom za pričvršćenje.</t>
  </si>
  <si>
    <t>Cijena uključuje i izradu spoja sa horizontalnim žlijebom u obliku koljena, kao i izvedbu završetka cijevi u luku za odvod vode na teren.</t>
  </si>
  <si>
    <t>LIMARSKI RADOVI UKUPNO:</t>
  </si>
  <si>
    <t>Svi radovi moraju se izvesti stručno i solidno u svemu prema nacrtu i detaljima projektanta, uz obaveznu kontrolu mjera na gradilištu prije izrade pojedinih stavaka ovog troškovnika. Upotrebljeni materijali moraju odgovarati tehničkim propisima za stolarske radove i Hrvatskim normama.</t>
  </si>
  <si>
    <t>Ponuditelj je dužan izvesti solidan i ispravan rad na temelju shema i troškovnika, te pregleda postojećih elemenata na građevini. Prije pristupa izradi stolarije, izvoditelj je obvezan izvršiti pojedinačne izmjere na građevini.</t>
  </si>
  <si>
    <t>Prije početka izvedbe stolarskih elemenata sve potrebne radioničke nacrte izrađuje izvoditelj stolarskih radova te sa predloženim okovom dostavlja ih na usuglašavanje projektantu i investitoru.</t>
  </si>
  <si>
    <t>Sva stolarija kod dostave kao i na gradilištu mora biti zaštićena. Obračun se vrši po komadu.</t>
  </si>
  <si>
    <t>Stolariju izvesti u skladu sa slijedećim normama:</t>
  </si>
  <si>
    <t>HRN D.E1.011, HRN D.C5.020, HRN D.F1.020</t>
  </si>
  <si>
    <t>Jedinična cijena stolarskih radova sadrži :</t>
  </si>
  <si>
    <t xml:space="preserve">   -</t>
  </si>
  <si>
    <t>sve troškove nabave i dopreme svog potrebnog materijala odgovarajuće kvalitete</t>
  </si>
  <si>
    <t>sav rad u radionici sa dostavom na gradilište</t>
  </si>
  <si>
    <t>stolarsku montažu</t>
  </si>
  <si>
    <t>sve horizontalne i vertikalne transporte do mjesta ugradbe</t>
  </si>
  <si>
    <t>ostakljenje vrstom stakla naznačenom u pojedinoj stavci</t>
  </si>
  <si>
    <t xml:space="preserve"> prvoklasan okvir za funkcionalnu upotrebu sa naznakom proizvođača</t>
  </si>
  <si>
    <t>svu štetu nastalu nepažnjom u radu</t>
  </si>
  <si>
    <t>sva priručna pomagala prema HTZ mjerama</t>
  </si>
  <si>
    <t>Ovi tehnički uvjeti nadopunjuju se opisom pojedinih stavki troškovnika i programom kontrole i osiguranja kvalitete.</t>
  </si>
  <si>
    <t>Izrada, dobava i ugradnja vanjskih jednokrilnih zaokretnih vrata od PVC profila, u spremištima i hodniku, svijetlih veličina iskazanih u nastavku. PVC stolarija se izrađuje od plastičnih profila s čeličnom jezgrom i prekinutim toplinskim mostom, te dvostrukom brtvom.</t>
  </si>
  <si>
    <t>Jedinična cijena uključuje kompletnu izradu, dostavu i montažu vratiju s okovom, bravom, ključevima, pragom, odbojnikom, materijalom za pričvršćenje i završnom obradom po izboru, s potrebnim i završnim radnjama.</t>
  </si>
  <si>
    <t>vrata 120/200</t>
  </si>
  <si>
    <t>Izrada, dobava i ugradnja vanjskog, PVC ostakljenog  otklopno zaokretnog prozora, zidarskih veličina iskazanih u nastavku.</t>
  </si>
  <si>
    <t>Cijeli prozor izvesti od PVC profila u tonu i boji po izboru investitora.</t>
  </si>
  <si>
    <r>
      <t xml:space="preserve">Ostakljenje troslojnim izo staklom 4+14+4mm, s (LOW-E) premazom, </t>
    </r>
    <r>
      <rPr>
        <sz val="10"/>
        <rFont val="Arial"/>
        <family val="2"/>
      </rPr>
      <t>punjeno inertnim plinom</t>
    </r>
    <r>
      <rPr>
        <sz val="10"/>
        <rFont val="Arial"/>
        <family val="2"/>
      </rPr>
      <t>.</t>
    </r>
  </si>
  <si>
    <t>Stavke su izrađene iz PVC profila s više (min.5) komora i čel. ojačanjem, s prekinutim toplinskim mostom i dvije gumene brtve.Ug =1,10 W/m2K, Uw = 1,20 W/m2K</t>
  </si>
  <si>
    <t>S unutarnje i vanjske strane ugraditi klupčicu. Unutarnja po izboru investitora, vanjska prema tipu fasade.</t>
  </si>
  <si>
    <t xml:space="preserve">Obavezna je izmjera na licu mjesta. </t>
  </si>
  <si>
    <t>Također je obavezno dati ugradbene elemente na uvid investitoru.</t>
  </si>
  <si>
    <t>U cijenu uključiti sav potreban rad i materijal, pribor za pričvršćenje, okov, ustakljenje i montažu do potpune gotovosti i finkcionalnosti.</t>
  </si>
  <si>
    <t>150/120</t>
  </si>
  <si>
    <t>PVC STOLARIJA UKUPNO:</t>
  </si>
  <si>
    <t>BRAVARSKI   RADOVI</t>
  </si>
  <si>
    <t>Obračun prema stvarnim količinama.</t>
  </si>
  <si>
    <t>Svi radovi moraju se izvesti stručno i solidno u svemu prema nacrtu i detaljima projektanta, uz obaveznu kontrolu mjera na gradilištu prije izrade pojedinih stavaka ovog troškovnika. Upotrebljeni materijali: željezo, čelični limovi i dr. moraju odgovarati tehničkim propisima za bravarske radove i Hrvatskim normama.</t>
  </si>
  <si>
    <t>opći konstrukcioni čelici                               HRN C.B0.500</t>
  </si>
  <si>
    <t>kvadratni čelici vruće valjani                       HRN C.B3.024</t>
  </si>
  <si>
    <t>plosnati čelici vruće valjani                          HRN C.B3.025</t>
  </si>
  <si>
    <t>širokoplosnati čelici vruće valjani                HRN C.B3.030</t>
  </si>
  <si>
    <t>čelični ravnokraki ugaonici vruće valjani    HRN C.B3.101</t>
  </si>
  <si>
    <t>čelični nosači vruće valjani                         HRN C.B3.131</t>
  </si>
  <si>
    <t>kvadratni čelici hladno vučeni                     HRN C.B3.431</t>
  </si>
  <si>
    <t>plosnati čelici hladno vučeni                        HRN C.B3.441</t>
  </si>
  <si>
    <t>Kod spajanja različitih materijala mora se osigurati da ne dođe do korozije. Vezovi i učvršćenja moraju biti takvi da uslijed temperaturnih promjena ne dođe do teškoća u funkciji pojedinih elemenata. Brtvljenje mora biti nepropusno za vodu, a propuštanje zraka minimalno.</t>
  </si>
  <si>
    <t>Neravnine nakon zavarivanja potrebno je fino obraditi. Na montiranim dijelovima - elementima ne smiju se vidjeti nikakvi tragovi oštećenja, a isti moraju precizno naljegati. 
Obračun izvršenih radova vršit će se prema jedinici mjere u stavci troškovnika. U cijenu obavezno uključiti sav potreban materijal, bez obzira da li je isti naveden i specificiran u opisu stavke. Isto važi i za sidra za ugradbu ili komade za usidrenje, koje treba na vrijeme dostaviti radi ugradbe u građevinske konstrukcije.</t>
  </si>
  <si>
    <t>Čelične konstrukcije izvoditi prema detaljima i radioničkim nacrtima. Jedinična cijena sadrži osim navedenog i sav ostali potrebni materijal, pribor za pričvršćenje, sav rad, sav potreban transport do gradilišta i na gradilištu, sve potrebne skele i radne platforme, svu potrebnu energiju, kao i sve potrebne HTZ mjere radnika.</t>
  </si>
  <si>
    <t>Ukoliko koja stavka nije dovoljno opisana ili je nejasna prije predaje ponude izvođač mora zatražiti razjašnjenje kod projektanta jer se kasniji prigovor neće uzeti u obzir.</t>
  </si>
  <si>
    <t>Izrada, dostava i montaža ulaznih zaokretnih dvokrilnih vrata u garažu, ugrađenih u otvore, zidarskih veličina iskazanih u nastavku.</t>
  </si>
  <si>
    <t>Okvire izvesti od tipskih aluminijskih profila sa prekinutim toplinskim mostom, ispunu od aluminijskih termopanela i lima, sve plastificirano u boji po izboru investitora.</t>
  </si>
  <si>
    <t>Jedinična cijena uključuje kompletnu izradu i montažu vrata s okovom, bravama, ključevima, pragom, odbojnikom, mehanizmom za podizanje vrata, opšavnim letvicama i potrebnim materijalom za ugradbu i pričvršćenje na čeličnu podkonstrukciju.</t>
  </si>
  <si>
    <t>Obavezno je prethodno uzimanje točnih mjera na gradnji. Sve komplet.</t>
  </si>
  <si>
    <t>-vrata 400/280</t>
  </si>
  <si>
    <t>CRNA BRAVARIJA</t>
  </si>
  <si>
    <t>Dobava materijala, izrada i ugradnja metalnih okvira oko  vanjske bravarije u prizemlju.</t>
  </si>
  <si>
    <t xml:space="preserve">Okviri su pravokutnog oblika 120/120, izrađeni od čelika, debljine 4 mm. </t>
  </si>
  <si>
    <t>Stavka podrazumijeva antikorozivnu zaštitu, dvokratni premaz temeljnom bojom, završnu obradu istih dvokratnim premazom lak bojom.</t>
  </si>
  <si>
    <t>Završna boja po izboru investitora i projektanta.</t>
  </si>
  <si>
    <t>Obavezno je uzimanje točnih mjera na objektu.</t>
  </si>
  <si>
    <t>Obaveza je izvođača izraditi radioničke nacrte i dostaviti ih projektantu na provjeru.</t>
  </si>
  <si>
    <t>Jedinična cijena uključuje kompletnu izradu i montažu ukrasnih okvira s potrebnim materijalom za pričvršćenje, antikorozivnu zaštitu, dvokratni premaz temeljnom bojom, završnu obradu istih dvokratnim premazom lak bojom.</t>
  </si>
  <si>
    <t>Obračun po kompletu ugrađenih okvira.</t>
  </si>
  <si>
    <t>BRAVARSKI RADOVI UKUPNO:</t>
  </si>
  <si>
    <t>- izvođač je dužan da preuzete radove izvede po opisu troškovnika u prvorazrednoj izvedbi i materijalu, postojećim propisima i tehničkim uvjetima za izvođenje soboslikarskih radova  HRN  U.F2.013 te bojama po izboru projektanta</t>
  </si>
  <si>
    <t>- materijali koji se upotrebljavaju za izvođenje soboslikarskih radova moraju odgovarati zahtjevima hrvatskih normi kojima se utvrđuje njihov kvalitet, a ako nema normi onda pribaviti uvjerenje o kvaliteti</t>
  </si>
  <si>
    <t xml:space="preserve">- ukoliko se upotrebljavaju materijali na bazi sintetičkih smola moraju odgovarati normama  </t>
  </si>
  <si>
    <t>HRN U.F2.010</t>
  </si>
  <si>
    <t>- premazi moraju čvrsto prianjati da odaju ujednačenu površinu bez tragova četke ili valjka, boja mora biti ujednačenog intenziteta, pokrovni premazi moraju potpuno prekrivati podlogu</t>
  </si>
  <si>
    <t>- sve podloge moraju biti očišćene od prašine i drugih prljavština (ulje,smola, masti, mort i sl.)</t>
  </si>
  <si>
    <t>- bojiti je dozvoljeno samo suho pripremljenu podlogu bez nedostataka</t>
  </si>
  <si>
    <t>- vanjski premazi  ( fasade ) moraju se izvoditi u skladu s tehničkim uvjetima za izvođenje fasaderskih radova  HRN  U.F2.020</t>
  </si>
  <si>
    <t xml:space="preserve"> - sve fasadne površine izrađene od plastičnih i mineralnih žbuka i fasadnih boja i drugih fasadnih premaza, moraju biti ujednačenog tona i strukture, bez pojave mrlja, vidljivih nastavaka i pukotina.</t>
  </si>
  <si>
    <t>SOBOSLIKARSKI I FASADERSKI RADOVI</t>
  </si>
  <si>
    <t>Bojanje disperzivnim bojama betonskih zidova i stupova. Stavka obuhvaća:</t>
  </si>
  <si>
    <t>- temeljni premaz disperzivnom impregnacijom, prema uputi proizvođača</t>
  </si>
  <si>
    <t>- popravljanje disperzivnim kitom u završnom sloju</t>
  </si>
  <si>
    <t>- završni premaz valjkom ili prskalicom, bijelo ili u tonu po izboru investitora</t>
  </si>
  <si>
    <t>Dobava materijala i izrada termoizolirajuće fasade (tip kao DEMIT) iz sljedećih slojeva:</t>
  </si>
  <si>
    <t>- EPS deb.5,0 cm pričvršćena odgovarajućim pričvršćivaćima i ljepilom na fasadni zid</t>
  </si>
  <si>
    <t xml:space="preserve"> - mrežica</t>
  </si>
  <si>
    <t>Završni sloj iz tankoslojne silikatne žbuke u tamnoj boji po izboru investitora i projektanta.</t>
  </si>
  <si>
    <t xml:space="preserve">Cijena uključuje sav opisani rad i materijal te dobavu sve prema uputi proizvođača. </t>
  </si>
  <si>
    <t>Dobava materijala i izrada toplinske zaštite podnožja objekta visine cca 30-40 cm iznad terena, sa termoizolacijom od ekstrudiranog polistirena XPS d = 5 cm sa svim potrebnim međuslojevima i završnom obradom.</t>
  </si>
  <si>
    <t>- ekstrudirani polistiren XPS, deb.5,0 cm pričvršćen odgovarajućim pričvršćivaćima i ljepilom na fasadni zid te na vertikalnu hidroizolaciju prema potrebi.</t>
  </si>
</sst>
</file>

<file path=xl/styles.xml><?xml version="1.0" encoding="utf-8"?>
<styleSheet xmlns="http://schemas.openxmlformats.org/spreadsheetml/2006/main">
  <numFmts count="6">
    <numFmt numFmtId="164" formatCode="GENERAL"/>
    <numFmt numFmtId="165" formatCode="@"/>
    <numFmt numFmtId="166" formatCode="#,##0.00"/>
    <numFmt numFmtId="167" formatCode="0.00"/>
    <numFmt numFmtId="168" formatCode="DD/MM/YY"/>
    <numFmt numFmtId="169" formatCode="#,##0.0"/>
  </numFmts>
  <fonts count="26">
    <fon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name val="Arial"/>
      <family val="2"/>
    </font>
    <font>
      <b/>
      <sz val="11"/>
      <name val="Arial"/>
      <family val="2"/>
    </font>
    <font>
      <b/>
      <sz val="10"/>
      <name val="Arial"/>
      <family val="2"/>
    </font>
    <font>
      <b/>
      <sz val="14"/>
      <name val="Arial"/>
      <family val="2"/>
    </font>
    <font>
      <sz val="10"/>
      <color indexed="10"/>
      <name val="Arial"/>
      <family val="2"/>
    </font>
    <font>
      <b/>
      <sz val="10"/>
      <color indexed="10"/>
      <name val="Arial"/>
      <family val="2"/>
    </font>
    <font>
      <u val="single"/>
      <sz val="10"/>
      <name val="Arial"/>
      <family val="2"/>
    </font>
    <font>
      <sz val="10"/>
      <color indexed="2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0" fillId="16" borderId="1" applyNumberFormat="0" applyAlignment="0" applyProtection="0"/>
    <xf numFmtId="164" fontId="3" fillId="4"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0" borderId="0" applyNumberFormat="0" applyBorder="0" applyAlignment="0" applyProtection="0"/>
    <xf numFmtId="164" fontId="4" fillId="21" borderId="2" applyNumberFormat="0" applyAlignment="0" applyProtection="0"/>
    <xf numFmtId="164" fontId="5" fillId="21" borderId="3" applyNumberFormat="0" applyAlignment="0" applyProtection="0"/>
    <xf numFmtId="164" fontId="6" fillId="3" borderId="0" applyNumberFormat="0" applyBorder="0" applyAlignment="0" applyProtection="0"/>
    <xf numFmtId="164" fontId="7" fillId="0" borderId="0" applyNumberFormat="0" applyFill="0" applyBorder="0" applyAlignment="0" applyProtection="0"/>
    <xf numFmtId="164" fontId="8" fillId="0" borderId="4" applyNumberFormat="0" applyFill="0" applyAlignment="0" applyProtection="0"/>
    <xf numFmtId="164" fontId="9" fillId="0" borderId="5" applyNumberFormat="0" applyFill="0" applyAlignment="0" applyProtection="0"/>
    <xf numFmtId="164" fontId="10" fillId="0" borderId="6"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0" fillId="0" borderId="0">
      <alignment/>
      <protection/>
    </xf>
    <xf numFmtId="164" fontId="12" fillId="0" borderId="7" applyNumberFormat="0" applyFill="0" applyAlignment="0" applyProtection="0"/>
    <xf numFmtId="164" fontId="13" fillId="23" borderId="8" applyNumberFormat="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7" borderId="3" applyNumberFormat="0" applyAlignment="0" applyProtection="0"/>
  </cellStyleXfs>
  <cellXfs count="133">
    <xf numFmtId="164" fontId="0" fillId="0" borderId="0" xfId="0" applyAlignment="1">
      <alignment/>
    </xf>
    <xf numFmtId="165" fontId="0" fillId="0" borderId="0" xfId="0" applyNumberFormat="1" applyFont="1" applyAlignment="1">
      <alignment vertical="top" wrapText="1"/>
    </xf>
    <xf numFmtId="165" fontId="0" fillId="0" borderId="0" xfId="0" applyNumberFormat="1" applyFont="1" applyAlignment="1">
      <alignment horizontal="left" vertical="top" wrapText="1"/>
    </xf>
    <xf numFmtId="165" fontId="0" fillId="0" borderId="0" xfId="0" applyNumberFormat="1" applyFont="1" applyAlignment="1">
      <alignment horizontal="center"/>
    </xf>
    <xf numFmtId="166" fontId="0" fillId="0" borderId="0" xfId="0" applyNumberFormat="1" applyFont="1" applyAlignment="1">
      <alignment horizontal="right"/>
    </xf>
    <xf numFmtId="166" fontId="0" fillId="0" borderId="0" xfId="0" applyNumberFormat="1" applyFont="1" applyAlignment="1">
      <alignment vertical="center"/>
    </xf>
    <xf numFmtId="164" fontId="0" fillId="0" borderId="0" xfId="0" applyFont="1" applyAlignment="1">
      <alignment/>
    </xf>
    <xf numFmtId="164" fontId="0" fillId="0" borderId="0" xfId="0" applyFont="1" applyAlignment="1">
      <alignment horizontal="justify"/>
    </xf>
    <xf numFmtId="164" fontId="0" fillId="0" borderId="0" xfId="0" applyFont="1" applyAlignment="1">
      <alignment horizontal="left" vertical="top" wrapText="1"/>
    </xf>
    <xf numFmtId="164" fontId="0" fillId="0" borderId="0" xfId="0" applyFont="1" applyAlignment="1">
      <alignment horizontal="center"/>
    </xf>
    <xf numFmtId="164" fontId="18" fillId="0" borderId="0" xfId="0" applyFont="1" applyBorder="1" applyAlignment="1">
      <alignment horizontal="left" vertical="top"/>
    </xf>
    <xf numFmtId="166" fontId="18" fillId="0" borderId="0" xfId="0" applyNumberFormat="1" applyFont="1" applyBorder="1" applyAlignment="1">
      <alignment horizontal="right"/>
    </xf>
    <xf numFmtId="164" fontId="18" fillId="0" borderId="0" xfId="0" applyFont="1" applyBorder="1" applyAlignment="1">
      <alignment horizontal="left" vertical="top" wrapText="1" indent="1"/>
    </xf>
    <xf numFmtId="164" fontId="0" fillId="0" borderId="0" xfId="0" applyFont="1" applyAlignment="1">
      <alignment horizontal="left" vertical="top"/>
    </xf>
    <xf numFmtId="164" fontId="18" fillId="0" borderId="0" xfId="0" applyFont="1" applyBorder="1" applyAlignment="1">
      <alignment/>
    </xf>
    <xf numFmtId="165" fontId="18" fillId="0" borderId="0" xfId="0" applyNumberFormat="1" applyFont="1" applyBorder="1" applyAlignment="1">
      <alignment horizontal="left" vertical="top" wrapText="1"/>
    </xf>
    <xf numFmtId="165" fontId="18" fillId="0" borderId="0" xfId="0" applyNumberFormat="1" applyFont="1" applyBorder="1" applyAlignment="1">
      <alignment horizontal="center"/>
    </xf>
    <xf numFmtId="164" fontId="20" fillId="0" borderId="0" xfId="0" applyFont="1" applyAlignment="1">
      <alignment horizontal="left" vertical="top"/>
    </xf>
    <xf numFmtId="164" fontId="19" fillId="0" borderId="0" xfId="0" applyFont="1" applyAlignment="1">
      <alignment horizontal="left" vertical="top" wrapText="1"/>
    </xf>
    <xf numFmtId="164" fontId="18" fillId="0" borderId="0" xfId="0" applyFont="1" applyAlignment="1">
      <alignment horizontal="center"/>
    </xf>
    <xf numFmtId="166" fontId="18" fillId="0" borderId="0" xfId="0" applyNumberFormat="1" applyFont="1" applyAlignment="1">
      <alignment horizontal="right"/>
    </xf>
    <xf numFmtId="164" fontId="18" fillId="0" borderId="0" xfId="0" applyFont="1" applyAlignment="1">
      <alignment/>
    </xf>
    <xf numFmtId="164" fontId="20" fillId="0" borderId="0" xfId="0" applyFont="1" applyAlignment="1">
      <alignment horizontal="left" vertical="top" wrapText="1"/>
    </xf>
    <xf numFmtId="164" fontId="0" fillId="0" borderId="0" xfId="0" applyFont="1" applyAlignment="1">
      <alignment horizontal="right" vertical="top"/>
    </xf>
    <xf numFmtId="164" fontId="0" fillId="0" borderId="0" xfId="0" applyFont="1" applyAlignment="1">
      <alignment horizontal="center" vertical="top"/>
    </xf>
    <xf numFmtId="164" fontId="0" fillId="0" borderId="0" xfId="0" applyFont="1" applyAlignment="1">
      <alignment vertical="top"/>
    </xf>
    <xf numFmtId="166" fontId="0" fillId="0" borderId="0" xfId="0" applyNumberFormat="1" applyFont="1" applyAlignment="1">
      <alignment/>
    </xf>
    <xf numFmtId="167" fontId="0" fillId="0" borderId="0" xfId="0" applyNumberFormat="1" applyFont="1" applyAlignment="1">
      <alignment vertical="center"/>
    </xf>
    <xf numFmtId="164" fontId="21" fillId="0" borderId="0" xfId="0" applyFont="1" applyAlignment="1">
      <alignment vertical="top" wrapText="1"/>
    </xf>
    <xf numFmtId="164" fontId="0" fillId="0" borderId="0" xfId="0" applyFont="1" applyAlignment="1">
      <alignment/>
    </xf>
    <xf numFmtId="166" fontId="0" fillId="0" borderId="0" xfId="0" applyNumberFormat="1" applyFont="1" applyBorder="1" applyAlignment="1">
      <alignment horizontal="right" wrapText="1"/>
    </xf>
    <xf numFmtId="164" fontId="0" fillId="0" borderId="0" xfId="0" applyFont="1" applyBorder="1" applyAlignment="1">
      <alignment/>
    </xf>
    <xf numFmtId="167" fontId="0" fillId="0" borderId="0" xfId="0" applyNumberFormat="1" applyFont="1" applyBorder="1" applyAlignment="1">
      <alignment/>
    </xf>
    <xf numFmtId="164" fontId="22" fillId="0" borderId="0" xfId="0" applyFont="1" applyAlignment="1">
      <alignment/>
    </xf>
    <xf numFmtId="164" fontId="0" fillId="0" borderId="0" xfId="0" applyFont="1" applyAlignment="1">
      <alignment vertical="top" wrapText="1"/>
    </xf>
    <xf numFmtId="164" fontId="20" fillId="0" borderId="0" xfId="0" applyFont="1" applyAlignment="1">
      <alignment horizontal="center" vertical="top" wrapText="1"/>
    </xf>
    <xf numFmtId="164" fontId="20" fillId="0" borderId="0" xfId="0" applyFont="1" applyAlignment="1">
      <alignment/>
    </xf>
    <xf numFmtId="166" fontId="20" fillId="0" borderId="0" xfId="0" applyNumberFormat="1" applyFont="1" applyAlignment="1">
      <alignment horizontal="right"/>
    </xf>
    <xf numFmtId="164" fontId="20" fillId="0" borderId="0" xfId="0" applyFont="1" applyBorder="1" applyAlignment="1">
      <alignment/>
    </xf>
    <xf numFmtId="167" fontId="20" fillId="0" borderId="0" xfId="0" applyNumberFormat="1" applyFont="1" applyBorder="1" applyAlignment="1">
      <alignment/>
    </xf>
    <xf numFmtId="164" fontId="0" fillId="0" borderId="0" xfId="0" applyFont="1" applyAlignment="1">
      <alignment horizontal="center" vertical="top" wrapText="1"/>
    </xf>
    <xf numFmtId="167" fontId="0" fillId="0" borderId="0" xfId="0" applyNumberFormat="1" applyFont="1" applyAlignment="1">
      <alignment/>
    </xf>
    <xf numFmtId="164" fontId="23" fillId="0" borderId="0" xfId="0" applyFont="1" applyBorder="1" applyAlignment="1">
      <alignment/>
    </xf>
    <xf numFmtId="164" fontId="23" fillId="0" borderId="10" xfId="0" applyFont="1" applyBorder="1" applyAlignment="1">
      <alignment/>
    </xf>
    <xf numFmtId="164" fontId="0" fillId="0" borderId="0" xfId="0" applyFont="1" applyAlignment="1">
      <alignment horizontal="center" wrapText="1"/>
    </xf>
    <xf numFmtId="164" fontId="23" fillId="0" borderId="0" xfId="0" applyFont="1" applyAlignment="1">
      <alignment/>
    </xf>
    <xf numFmtId="165" fontId="20" fillId="0" borderId="0" xfId="0" applyNumberFormat="1" applyFont="1" applyAlignment="1">
      <alignment horizontal="center"/>
    </xf>
    <xf numFmtId="166" fontId="0" fillId="0" borderId="0" xfId="0" applyNumberFormat="1" applyFont="1" applyBorder="1" applyAlignment="1">
      <alignment horizontal="right"/>
    </xf>
    <xf numFmtId="166" fontId="20" fillId="0" borderId="0" xfId="0" applyNumberFormat="1" applyFont="1" applyBorder="1" applyAlignment="1">
      <alignment horizontal="right"/>
    </xf>
    <xf numFmtId="164" fontId="20" fillId="0" borderId="0" xfId="0" applyFont="1" applyAlignment="1">
      <alignment/>
    </xf>
    <xf numFmtId="167" fontId="20" fillId="0" borderId="0" xfId="0" applyNumberFormat="1" applyFont="1" applyAlignment="1">
      <alignment/>
    </xf>
    <xf numFmtId="164" fontId="22" fillId="0" borderId="0" xfId="0" applyFont="1" applyBorder="1" applyAlignment="1">
      <alignment/>
    </xf>
    <xf numFmtId="164" fontId="22" fillId="0" borderId="10" xfId="0" applyFont="1" applyBorder="1" applyAlignment="1">
      <alignment/>
    </xf>
    <xf numFmtId="164" fontId="0" fillId="0" borderId="10" xfId="0" applyFont="1" applyBorder="1" applyAlignment="1">
      <alignment horizontal="center" vertical="top" wrapText="1"/>
    </xf>
    <xf numFmtId="164" fontId="0" fillId="0" borderId="10" xfId="0" applyFont="1" applyBorder="1" applyAlignment="1">
      <alignment horizontal="left" vertical="top" wrapText="1"/>
    </xf>
    <xf numFmtId="165" fontId="0" fillId="0" borderId="10" xfId="0" applyNumberFormat="1" applyFont="1" applyBorder="1" applyAlignment="1">
      <alignment horizontal="center"/>
    </xf>
    <xf numFmtId="166" fontId="0" fillId="0" borderId="10" xfId="0" applyNumberFormat="1" applyFont="1" applyBorder="1" applyAlignment="1">
      <alignment horizontal="right"/>
    </xf>
    <xf numFmtId="164" fontId="0" fillId="0" borderId="10" xfId="0" applyFont="1" applyBorder="1" applyAlignment="1">
      <alignment/>
    </xf>
    <xf numFmtId="167" fontId="0" fillId="0" borderId="10" xfId="0" applyNumberFormat="1" applyFont="1" applyBorder="1" applyAlignment="1">
      <alignment/>
    </xf>
    <xf numFmtId="164" fontId="0" fillId="0" borderId="0" xfId="0" applyFont="1" applyBorder="1" applyAlignment="1">
      <alignment horizontal="center" vertical="top" wrapText="1"/>
    </xf>
    <xf numFmtId="164" fontId="0" fillId="0" borderId="0" xfId="0" applyFont="1" applyBorder="1" applyAlignment="1">
      <alignment horizontal="left" vertical="top" wrapText="1"/>
    </xf>
    <xf numFmtId="165" fontId="0" fillId="0" borderId="0" xfId="0" applyNumberFormat="1" applyFont="1" applyBorder="1" applyAlignment="1">
      <alignment horizontal="center"/>
    </xf>
    <xf numFmtId="164" fontId="20" fillId="0" borderId="0" xfId="0" applyFont="1" applyAlignment="1">
      <alignment horizontal="center" vertical="top"/>
    </xf>
    <xf numFmtId="166" fontId="0" fillId="0" borderId="0" xfId="0" applyNumberFormat="1" applyFont="1" applyAlignment="1">
      <alignment horizontal="right" wrapText="1"/>
    </xf>
    <xf numFmtId="164" fontId="21" fillId="0" borderId="0" xfId="0" applyFont="1" applyAlignment="1">
      <alignment horizontal="right" vertical="top" wrapText="1"/>
    </xf>
    <xf numFmtId="164" fontId="21" fillId="0" borderId="0" xfId="0" applyFont="1" applyFill="1" applyAlignment="1">
      <alignment horizontal="right" vertical="top" wrapText="1"/>
    </xf>
    <xf numFmtId="164" fontId="0" fillId="0" borderId="0" xfId="0" applyFont="1" applyAlignment="1">
      <alignment horizontal="right" vertical="top" wrapText="1"/>
    </xf>
    <xf numFmtId="167" fontId="0" fillId="0" borderId="0" xfId="0" applyNumberFormat="1" applyFont="1" applyAlignment="1">
      <alignment horizontal="right" vertical="top" wrapText="1"/>
    </xf>
    <xf numFmtId="164" fontId="0" fillId="0" borderId="0" xfId="0" applyFont="1" applyAlignment="1">
      <alignment wrapText="1"/>
    </xf>
    <xf numFmtId="167" fontId="0" fillId="0" borderId="0" xfId="0" applyNumberFormat="1" applyFont="1" applyAlignment="1">
      <alignment horizontal="right" wrapText="1"/>
    </xf>
    <xf numFmtId="166" fontId="0" fillId="0" borderId="0" xfId="0" applyNumberFormat="1" applyFont="1" applyAlignment="1">
      <alignment vertical="center" wrapText="1"/>
    </xf>
    <xf numFmtId="164" fontId="20" fillId="0" borderId="0" xfId="0" applyFont="1" applyAlignment="1">
      <alignment vertical="top" wrapText="1"/>
    </xf>
    <xf numFmtId="167" fontId="0" fillId="0" borderId="0" xfId="0" applyNumberFormat="1" applyFont="1" applyAlignment="1">
      <alignment vertical="center" wrapText="1"/>
    </xf>
    <xf numFmtId="164" fontId="20" fillId="0" borderId="0" xfId="0" applyFont="1" applyBorder="1" applyAlignment="1">
      <alignment horizontal="center" vertical="top" wrapText="1"/>
    </xf>
    <xf numFmtId="164" fontId="20" fillId="0" borderId="0" xfId="0" applyFont="1" applyBorder="1" applyAlignment="1">
      <alignment horizontal="left" vertical="top" wrapText="1"/>
    </xf>
    <xf numFmtId="164" fontId="0" fillId="0" borderId="0" xfId="0" applyFont="1" applyBorder="1" applyAlignment="1">
      <alignment horizontal="center"/>
    </xf>
    <xf numFmtId="164" fontId="20" fillId="0" borderId="0" xfId="0" applyFont="1" applyFill="1" applyAlignment="1">
      <alignment horizontal="left" vertical="top" wrapText="1"/>
    </xf>
    <xf numFmtId="164" fontId="0" fillId="0" borderId="0" xfId="0" applyFont="1" applyAlignment="1">
      <alignment horizontal="right" wrapText="1"/>
    </xf>
    <xf numFmtId="167" fontId="0" fillId="0" borderId="0" xfId="0" applyNumberFormat="1" applyFont="1" applyAlignment="1">
      <alignment horizontal="justify" vertical="top" wrapText="1"/>
    </xf>
    <xf numFmtId="166" fontId="0" fillId="0" borderId="0" xfId="0" applyNumberFormat="1" applyFont="1" applyAlignment="1">
      <alignment wrapText="1"/>
    </xf>
    <xf numFmtId="164" fontId="20" fillId="0" borderId="11" xfId="0" applyFont="1" applyBorder="1" applyAlignment="1">
      <alignment horizontal="center" vertical="top" wrapText="1"/>
    </xf>
    <xf numFmtId="164" fontId="20" fillId="0" borderId="11" xfId="0" applyFont="1" applyBorder="1" applyAlignment="1">
      <alignment horizontal="left" vertical="top" wrapText="1"/>
    </xf>
    <xf numFmtId="164" fontId="0" fillId="0" borderId="11" xfId="0" applyFont="1" applyBorder="1" applyAlignment="1">
      <alignment horizontal="center"/>
    </xf>
    <xf numFmtId="166" fontId="0" fillId="0" borderId="11" xfId="0" applyNumberFormat="1" applyFont="1" applyBorder="1" applyAlignment="1">
      <alignment horizontal="right" wrapText="1"/>
    </xf>
    <xf numFmtId="164" fontId="0" fillId="0" borderId="11" xfId="0" applyFont="1" applyBorder="1" applyAlignment="1">
      <alignment/>
    </xf>
    <xf numFmtId="167" fontId="20" fillId="0" borderId="11" xfId="0" applyNumberFormat="1" applyFont="1" applyBorder="1" applyAlignment="1">
      <alignment/>
    </xf>
    <xf numFmtId="164" fontId="0" fillId="0" borderId="0" xfId="0" applyFont="1" applyBorder="1" applyAlignment="1">
      <alignment/>
    </xf>
    <xf numFmtId="164" fontId="24" fillId="0" borderId="0" xfId="0" applyFont="1" applyAlignment="1">
      <alignment horizontal="left" vertical="top" wrapText="1"/>
    </xf>
    <xf numFmtId="164" fontId="24" fillId="0" borderId="0" xfId="0" applyFont="1" applyAlignment="1">
      <alignment wrapText="1"/>
    </xf>
    <xf numFmtId="168" fontId="0" fillId="0" borderId="0" xfId="0" applyNumberFormat="1" applyFont="1" applyAlignment="1">
      <alignment horizontal="center" vertical="top" wrapText="1"/>
    </xf>
    <xf numFmtId="164" fontId="0" fillId="0" borderId="11" xfId="0" applyFont="1" applyBorder="1" applyAlignment="1">
      <alignment/>
    </xf>
    <xf numFmtId="167" fontId="20" fillId="0" borderId="11" xfId="0" applyNumberFormat="1" applyFont="1" applyBorder="1" applyAlignment="1">
      <alignment/>
    </xf>
    <xf numFmtId="164" fontId="20" fillId="0" borderId="0" xfId="0" applyFont="1" applyAlignment="1">
      <alignment horizontal="center"/>
    </xf>
    <xf numFmtId="164" fontId="20" fillId="0" borderId="0" xfId="0" applyFont="1" applyAlignment="1">
      <alignment horizontal="center" wrapText="1"/>
    </xf>
    <xf numFmtId="166" fontId="20" fillId="0" borderId="0" xfId="0" applyNumberFormat="1" applyFont="1" applyAlignment="1">
      <alignment horizontal="right" wrapText="1"/>
    </xf>
    <xf numFmtId="164" fontId="25" fillId="0" borderId="0" xfId="0" applyFont="1" applyAlignment="1">
      <alignment horizontal="left" vertical="top" wrapText="1"/>
    </xf>
    <xf numFmtId="164" fontId="0" fillId="0" borderId="11" xfId="0" applyFont="1" applyBorder="1" applyAlignment="1">
      <alignment horizontal="center" wrapText="1"/>
    </xf>
    <xf numFmtId="164" fontId="0" fillId="0" borderId="11" xfId="0" applyFont="1" applyBorder="1" applyAlignment="1">
      <alignment horizontal="right" vertical="top" wrapText="1"/>
    </xf>
    <xf numFmtId="167" fontId="20" fillId="0" borderId="11" xfId="0" applyNumberFormat="1" applyFont="1" applyBorder="1" applyAlignment="1">
      <alignment horizontal="right" vertical="top" wrapText="1"/>
    </xf>
    <xf numFmtId="164" fontId="0" fillId="0" borderId="0" xfId="0" applyFont="1" applyBorder="1" applyAlignment="1">
      <alignment horizontal="center" wrapText="1"/>
    </xf>
    <xf numFmtId="164" fontId="0" fillId="0" borderId="0" xfId="0" applyFont="1" applyBorder="1" applyAlignment="1">
      <alignment horizontal="right" vertical="top" wrapText="1"/>
    </xf>
    <xf numFmtId="169" fontId="0" fillId="0" borderId="0" xfId="0" applyNumberFormat="1" applyAlignment="1">
      <alignment/>
    </xf>
    <xf numFmtId="164" fontId="0" fillId="0" borderId="0" xfId="0" applyFont="1" applyAlignment="1">
      <alignment horizontal="right"/>
    </xf>
    <xf numFmtId="166" fontId="0" fillId="0" borderId="0" xfId="0" applyNumberFormat="1" applyFont="1" applyAlignment="1">
      <alignment horizontal="left" vertical="top" wrapText="1"/>
    </xf>
    <xf numFmtId="166" fontId="0" fillId="0" borderId="0" xfId="0" applyNumberFormat="1" applyFont="1" applyFill="1" applyAlignment="1">
      <alignment horizontal="left" vertical="top" wrapText="1"/>
    </xf>
    <xf numFmtId="166" fontId="22" fillId="0" borderId="0" xfId="0" applyNumberFormat="1" applyFont="1" applyAlignment="1">
      <alignment horizontal="right"/>
    </xf>
    <xf numFmtId="166" fontId="0" fillId="0" borderId="0" xfId="0" applyNumberFormat="1" applyFont="1" applyFill="1" applyAlignment="1">
      <alignment horizontal="right"/>
    </xf>
    <xf numFmtId="164" fontId="20" fillId="0" borderId="11" xfId="0" applyFont="1" applyBorder="1" applyAlignment="1">
      <alignment horizontal="center" vertical="top"/>
    </xf>
    <xf numFmtId="166" fontId="0" fillId="0" borderId="11" xfId="0" applyNumberFormat="1" applyFont="1" applyBorder="1" applyAlignment="1">
      <alignment horizontal="right"/>
    </xf>
    <xf numFmtId="164" fontId="20" fillId="0" borderId="0" xfId="0" applyFont="1" applyBorder="1" applyAlignment="1">
      <alignment horizontal="center" vertical="top"/>
    </xf>
    <xf numFmtId="164" fontId="20" fillId="0" borderId="0" xfId="0" applyFont="1" applyAlignment="1">
      <alignment horizontal="center" vertical="center" wrapText="1"/>
    </xf>
    <xf numFmtId="166" fontId="0" fillId="0" borderId="0" xfId="0" applyNumberFormat="1" applyFont="1" applyFill="1" applyAlignment="1">
      <alignment horizontal="right" wrapText="1"/>
    </xf>
    <xf numFmtId="167" fontId="20" fillId="0" borderId="11" xfId="0" applyNumberFormat="1" applyFont="1" applyBorder="1" applyAlignment="1">
      <alignment horizontal="right" vertical="top" wrapText="1"/>
    </xf>
    <xf numFmtId="164" fontId="0" fillId="0" borderId="0" xfId="0" applyNumberFormat="1" applyFont="1" applyAlignment="1">
      <alignment/>
    </xf>
    <xf numFmtId="167" fontId="0" fillId="0" borderId="0" xfId="0" applyNumberFormat="1" applyFont="1" applyAlignment="1">
      <alignment/>
    </xf>
    <xf numFmtId="164" fontId="20" fillId="0" borderId="0" xfId="0" applyFont="1" applyAlignment="1">
      <alignment horizontal="right" vertical="top" wrapText="1"/>
    </xf>
    <xf numFmtId="164" fontId="0" fillId="0" borderId="0" xfId="0" applyFont="1" applyAlignment="1">
      <alignment horizontal="justify" vertical="top" wrapText="1"/>
    </xf>
    <xf numFmtId="166" fontId="0" fillId="0" borderId="0" xfId="0" applyNumberFormat="1" applyFont="1" applyAlignment="1">
      <alignment horizontal="right" vertical="top" wrapText="1"/>
    </xf>
    <xf numFmtId="164" fontId="0" fillId="0" borderId="0" xfId="0" applyFont="1" applyAlignment="1">
      <alignment horizontal="justify" vertical="top" wrapText="1"/>
    </xf>
    <xf numFmtId="164" fontId="20" fillId="0" borderId="0" xfId="0" applyFont="1" applyAlignment="1">
      <alignment horizontal="justify" vertical="top" wrapText="1"/>
    </xf>
    <xf numFmtId="165" fontId="0" fillId="0" borderId="0" xfId="0" applyNumberFormat="1" applyFont="1" applyAlignment="1">
      <alignment horizontal="center" vertical="top"/>
    </xf>
    <xf numFmtId="164" fontId="0" fillId="0" borderId="0" xfId="0" applyFont="1" applyAlignment="1">
      <alignment vertical="top" wrapText="1"/>
    </xf>
    <xf numFmtId="164" fontId="0" fillId="0" borderId="0" xfId="0" applyFont="1" applyAlignment="1">
      <alignment horizontal="left" vertical="top" wrapText="1"/>
    </xf>
    <xf numFmtId="164" fontId="20" fillId="0" borderId="11" xfId="0" applyFont="1" applyBorder="1" applyAlignment="1">
      <alignment horizontal="center"/>
    </xf>
    <xf numFmtId="166" fontId="20" fillId="0" borderId="11" xfId="0" applyNumberFormat="1" applyFont="1" applyBorder="1" applyAlignment="1">
      <alignment horizontal="right" wrapText="1"/>
    </xf>
    <xf numFmtId="164" fontId="20" fillId="0" borderId="11" xfId="0" applyFont="1" applyBorder="1" applyAlignment="1">
      <alignment/>
    </xf>
    <xf numFmtId="164" fontId="20" fillId="0" borderId="0" xfId="0" applyFont="1" applyBorder="1" applyAlignment="1">
      <alignment horizontal="center"/>
    </xf>
    <xf numFmtId="164" fontId="20" fillId="0" borderId="0" xfId="0" applyFont="1" applyBorder="1" applyAlignment="1">
      <alignment horizontal="justify" vertical="top" wrapText="1"/>
    </xf>
    <xf numFmtId="164" fontId="20" fillId="0" borderId="0" xfId="0" applyFont="1" applyAlignment="1">
      <alignment horizontal="justify"/>
    </xf>
    <xf numFmtId="164" fontId="20" fillId="0" borderId="0" xfId="0" applyFont="1" applyFill="1" applyAlignment="1">
      <alignment horizontal="justify" vertical="top" wrapText="1"/>
    </xf>
    <xf numFmtId="164" fontId="0" fillId="0" borderId="0" xfId="0" applyFont="1" applyFill="1" applyAlignment="1">
      <alignment horizontal="justify" vertical="top" wrapText="1"/>
    </xf>
    <xf numFmtId="165" fontId="0" fillId="0" borderId="0" xfId="0" applyNumberFormat="1" applyFont="1" applyAlignment="1">
      <alignment horizontal="justify" vertical="top" wrapText="1"/>
    </xf>
    <xf numFmtId="164" fontId="20" fillId="0" borderId="11" xfId="0" applyFont="1" applyBorder="1" applyAlignment="1">
      <alignment horizontal="justify" vertical="top" wrapText="1"/>
    </xf>
  </cellXfs>
  <cellStyles count="48">
    <cellStyle name="Normal" xfId="0"/>
    <cellStyle name="Comma" xfId="15"/>
    <cellStyle name="Comma [0]" xfId="16"/>
    <cellStyle name="Currency" xfId="17"/>
    <cellStyle name="Currency [0]" xfId="18"/>
    <cellStyle name="Percent" xfId="19"/>
    <cellStyle name="20% - Isticanje1" xfId="20"/>
    <cellStyle name="20% - Isticanje2" xfId="21"/>
    <cellStyle name="20% - Isticanje3" xfId="22"/>
    <cellStyle name="20% - Isticanje4" xfId="23"/>
    <cellStyle name="20% - Isticanje5" xfId="24"/>
    <cellStyle name="20% - Isticanje6" xfId="25"/>
    <cellStyle name="40% - Isticanje1" xfId="26"/>
    <cellStyle name="40% - Isticanje2" xfId="27"/>
    <cellStyle name="40% - Isticanje3" xfId="28"/>
    <cellStyle name="40% - Isticanje4" xfId="29"/>
    <cellStyle name="40% - Isticanje5" xfId="30"/>
    <cellStyle name="40% - Isticanje6" xfId="31"/>
    <cellStyle name="60% - Isticanje1" xfId="32"/>
    <cellStyle name="60% - Isticanje2" xfId="33"/>
    <cellStyle name="60% - Isticanje3" xfId="34"/>
    <cellStyle name="60% - Isticanje4" xfId="35"/>
    <cellStyle name="60% - Isticanje5" xfId="36"/>
    <cellStyle name="60% - Isticanje6" xfId="37"/>
    <cellStyle name="Bilješka" xfId="38"/>
    <cellStyle name="Dobro" xfId="39"/>
    <cellStyle name="Isticanje1" xfId="40"/>
    <cellStyle name="Isticanje2" xfId="41"/>
    <cellStyle name="Isticanje3" xfId="42"/>
    <cellStyle name="Isticanje4" xfId="43"/>
    <cellStyle name="Isticanje5" xfId="44"/>
    <cellStyle name="Isticanje6" xfId="45"/>
    <cellStyle name="Izlaz" xfId="46"/>
    <cellStyle name="Izračun" xfId="47"/>
    <cellStyle name="Loše" xfId="48"/>
    <cellStyle name="Naslov" xfId="49"/>
    <cellStyle name="Naslov 1" xfId="50"/>
    <cellStyle name="Naslov 2" xfId="51"/>
    <cellStyle name="Naslov 3" xfId="52"/>
    <cellStyle name="Naslov 4" xfId="53"/>
    <cellStyle name="Neutralno" xfId="54"/>
    <cellStyle name="Normalno 2" xfId="55"/>
    <cellStyle name="Povezana ćelija" xfId="56"/>
    <cellStyle name="Provjera ćelije" xfId="57"/>
    <cellStyle name="Tekst objašnjenja" xfId="58"/>
    <cellStyle name="Tekst upozorenja" xfId="59"/>
    <cellStyle name="Ukupni zbroj" xfId="60"/>
    <cellStyle name="Unos"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4"/>
  <sheetViews>
    <sheetView view="pageBreakPreview" zoomScaleSheetLayoutView="100" workbookViewId="0" topLeftCell="A52">
      <selection activeCell="B16" sqref="B16"/>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2" spans="1:4" s="6" customFormat="1" ht="12.75">
      <c r="A2" s="7"/>
      <c r="B2" s="8"/>
      <c r="C2" s="9"/>
      <c r="D2" s="4"/>
    </row>
    <row r="3" spans="1:4" s="6" customFormat="1" ht="12.75">
      <c r="A3" s="7"/>
      <c r="B3" s="8"/>
      <c r="C3" s="9"/>
      <c r="D3" s="4"/>
    </row>
    <row r="4" spans="1:4" s="6" customFormat="1" ht="12.75">
      <c r="A4" s="7"/>
      <c r="B4" s="8"/>
      <c r="C4" s="9"/>
      <c r="D4" s="4"/>
    </row>
    <row r="5" spans="1:6" s="13" customFormat="1" ht="12.75">
      <c r="A5" s="10" t="s">
        <v>0</v>
      </c>
      <c r="B5" s="10"/>
      <c r="C5" s="10"/>
      <c r="D5" s="11"/>
      <c r="E5" s="12"/>
      <c r="F5" s="12"/>
    </row>
    <row r="6" spans="1:6" ht="12.75">
      <c r="A6" s="14" t="s">
        <v>1</v>
      </c>
      <c r="B6" s="14"/>
      <c r="C6" s="14"/>
      <c r="D6" s="11"/>
      <c r="E6" s="12"/>
      <c r="F6" s="12"/>
    </row>
    <row r="7" spans="1:6" ht="12.75">
      <c r="A7" s="14" t="s">
        <v>2</v>
      </c>
      <c r="B7" s="14"/>
      <c r="C7" s="14"/>
      <c r="D7" s="11"/>
      <c r="E7" s="12"/>
      <c r="F7" s="12"/>
    </row>
    <row r="8" spans="1:6" ht="12.75">
      <c r="A8" s="14"/>
      <c r="B8" s="15"/>
      <c r="C8" s="16"/>
      <c r="D8" s="11"/>
      <c r="E8" s="12"/>
      <c r="F8" s="12"/>
    </row>
    <row r="9" spans="1:6" ht="12.75">
      <c r="A9" s="14"/>
      <c r="B9" s="15"/>
      <c r="C9" s="16"/>
      <c r="D9" s="11"/>
      <c r="E9" s="12"/>
      <c r="F9" s="12"/>
    </row>
    <row r="10" spans="2:4" s="6" customFormat="1" ht="12.75">
      <c r="B10" s="8"/>
      <c r="C10" s="9"/>
      <c r="D10" s="4"/>
    </row>
    <row r="11" spans="2:4" s="6" customFormat="1" ht="12.75">
      <c r="B11" s="8"/>
      <c r="C11" s="9"/>
      <c r="D11" s="4"/>
    </row>
    <row r="12" spans="2:4" s="6" customFormat="1" ht="12.75">
      <c r="B12" s="8"/>
      <c r="C12" s="9"/>
      <c r="D12" s="4"/>
    </row>
    <row r="13" spans="2:4" s="6" customFormat="1" ht="12.75">
      <c r="B13" s="8"/>
      <c r="C13" s="9"/>
      <c r="D13" s="4"/>
    </row>
    <row r="14" spans="2:4" s="6" customFormat="1" ht="12.75">
      <c r="B14" s="8" t="s">
        <v>3</v>
      </c>
      <c r="C14" s="9"/>
      <c r="D14" s="4"/>
    </row>
    <row r="15" spans="2:4" s="6" customFormat="1" ht="12.75">
      <c r="B15" s="8"/>
      <c r="C15" s="9"/>
      <c r="D15" s="4"/>
    </row>
    <row r="16" spans="2:4" s="6" customFormat="1" ht="12.75">
      <c r="B16" s="8"/>
      <c r="C16" s="9"/>
      <c r="D16" s="4"/>
    </row>
    <row r="17" spans="2:4" s="6" customFormat="1" ht="12.75">
      <c r="B17" s="8"/>
      <c r="C17" s="9"/>
      <c r="D17" s="4"/>
    </row>
    <row r="18" spans="2:4" s="6" customFormat="1" ht="12.75">
      <c r="B18" s="8"/>
      <c r="C18" s="9"/>
      <c r="D18" s="4"/>
    </row>
    <row r="19" spans="2:4" s="6" customFormat="1" ht="12.75">
      <c r="B19" s="8"/>
      <c r="C19" s="9"/>
      <c r="D19" s="4"/>
    </row>
    <row r="20" spans="2:4" s="6" customFormat="1" ht="12.75">
      <c r="B20" s="8"/>
      <c r="C20" s="9"/>
      <c r="D20" s="4"/>
    </row>
    <row r="21" spans="2:4" s="6" customFormat="1" ht="12.75">
      <c r="B21" s="8"/>
      <c r="C21" s="9"/>
      <c r="D21" s="4"/>
    </row>
    <row r="22" spans="2:4" s="6" customFormat="1" ht="12.75">
      <c r="B22" s="8"/>
      <c r="C22" s="9"/>
      <c r="D22" s="4"/>
    </row>
    <row r="23" spans="2:4" s="6" customFormat="1" ht="12.75">
      <c r="B23" s="8"/>
      <c r="C23" s="9"/>
      <c r="D23" s="4"/>
    </row>
    <row r="24" spans="1:6" ht="12.75">
      <c r="A24" s="17"/>
      <c r="B24" s="18" t="s">
        <v>4</v>
      </c>
      <c r="C24" s="19"/>
      <c r="D24" s="20"/>
      <c r="E24" s="21"/>
      <c r="F24" s="21"/>
    </row>
    <row r="25" spans="2:4" s="6" customFormat="1" ht="12.75">
      <c r="B25" s="8"/>
      <c r="C25" s="9"/>
      <c r="D25" s="4"/>
    </row>
    <row r="26" spans="2:4" s="6" customFormat="1" ht="12.75">
      <c r="B26" s="8"/>
      <c r="C26" s="9"/>
      <c r="D26" s="4"/>
    </row>
    <row r="27" spans="2:4" s="6" customFormat="1" ht="12.75">
      <c r="B27" s="8"/>
      <c r="C27" s="9"/>
      <c r="D27" s="4"/>
    </row>
    <row r="28" spans="2:4" s="6" customFormat="1" ht="12.75">
      <c r="B28" s="8"/>
      <c r="C28" s="9"/>
      <c r="D28" s="4"/>
    </row>
    <row r="29" spans="2:4" s="6" customFormat="1" ht="12.75">
      <c r="B29" s="8"/>
      <c r="C29" s="9"/>
      <c r="D29" s="4"/>
    </row>
    <row r="30" spans="2:4" s="6" customFormat="1" ht="12.75">
      <c r="B30" s="8"/>
      <c r="C30" s="9"/>
      <c r="D30" s="4"/>
    </row>
    <row r="31" spans="2:4" s="6" customFormat="1" ht="12.75">
      <c r="B31" s="8" t="s">
        <v>5</v>
      </c>
      <c r="C31" s="9"/>
      <c r="D31" s="4"/>
    </row>
    <row r="32" spans="2:4" s="6" customFormat="1" ht="12.75">
      <c r="B32" s="8"/>
      <c r="C32" s="9"/>
      <c r="D32" s="4"/>
    </row>
    <row r="33" spans="2:4" s="6" customFormat="1" ht="12.75">
      <c r="B33" s="8"/>
      <c r="C33" s="9"/>
      <c r="D33" s="4"/>
    </row>
    <row r="34" spans="2:4" s="6" customFormat="1" ht="12.75">
      <c r="B34" s="8"/>
      <c r="C34" s="9"/>
      <c r="D34" s="4"/>
    </row>
    <row r="35" spans="2:4" s="6" customFormat="1" ht="12.75">
      <c r="B35" s="8"/>
      <c r="C35" s="9"/>
      <c r="D35" s="4"/>
    </row>
    <row r="36" spans="2:4" s="6" customFormat="1" ht="12.75">
      <c r="B36" s="8"/>
      <c r="C36" s="9"/>
      <c r="D36" s="4"/>
    </row>
    <row r="37" spans="2:4" s="6" customFormat="1" ht="12.75">
      <c r="B37" s="8"/>
      <c r="C37" s="9"/>
      <c r="D37" s="4"/>
    </row>
    <row r="38" spans="2:4" s="6" customFormat="1" ht="12.75">
      <c r="B38" s="8"/>
      <c r="C38" s="9"/>
      <c r="D38" s="4"/>
    </row>
    <row r="39" spans="2:4" s="6" customFormat="1" ht="12.75">
      <c r="B39" s="8" t="s">
        <v>6</v>
      </c>
      <c r="C39" s="9"/>
      <c r="D39" s="4"/>
    </row>
    <row r="40" spans="2:4" s="6" customFormat="1" ht="12.75">
      <c r="B40" s="8" t="s">
        <v>7</v>
      </c>
      <c r="C40" s="9"/>
      <c r="D40" s="4"/>
    </row>
    <row r="41" spans="2:4" s="6" customFormat="1" ht="12.75">
      <c r="B41" s="8" t="s">
        <v>8</v>
      </c>
      <c r="C41" s="9"/>
      <c r="D41" s="4"/>
    </row>
    <row r="42" spans="2:4" s="6" customFormat="1" ht="12.75">
      <c r="B42" s="8"/>
      <c r="C42" s="9"/>
      <c r="D42" s="4"/>
    </row>
    <row r="43" spans="2:4" s="6" customFormat="1" ht="12.75">
      <c r="B43" s="22" t="s">
        <v>9</v>
      </c>
      <c r="C43" s="9"/>
      <c r="D43" s="4"/>
    </row>
    <row r="44" spans="2:4" s="6" customFormat="1" ht="12.75">
      <c r="B44" s="8"/>
      <c r="C44" s="9"/>
      <c r="D44" s="4"/>
    </row>
    <row r="45" spans="1:4" s="6" customFormat="1" ht="12.75">
      <c r="A45" s="7"/>
      <c r="B45" s="8" t="s">
        <v>10</v>
      </c>
      <c r="C45" s="9"/>
      <c r="D45" s="4"/>
    </row>
    <row r="46" spans="1:4" s="6" customFormat="1" ht="12.75">
      <c r="A46" s="7"/>
      <c r="B46" s="8" t="s">
        <v>11</v>
      </c>
      <c r="C46" s="9"/>
      <c r="D46" s="4"/>
    </row>
    <row r="47" spans="1:4" s="6" customFormat="1" ht="12.75">
      <c r="A47" s="7"/>
      <c r="B47" s="8" t="s">
        <v>12</v>
      </c>
      <c r="C47" s="9"/>
      <c r="D47" s="4"/>
    </row>
    <row r="48" spans="1:4" s="6" customFormat="1" ht="12.75">
      <c r="A48" s="7"/>
      <c r="B48" s="8" t="s">
        <v>13</v>
      </c>
      <c r="C48" s="9"/>
      <c r="D48" s="4"/>
    </row>
    <row r="49" spans="1:4" s="6" customFormat="1" ht="12.75">
      <c r="A49" s="7"/>
      <c r="B49" s="8" t="s">
        <v>14</v>
      </c>
      <c r="C49" s="9"/>
      <c r="D49" s="4"/>
    </row>
    <row r="50" spans="1:4" s="6" customFormat="1" ht="12.75">
      <c r="A50" s="23" t="s">
        <v>15</v>
      </c>
      <c r="B50" s="8" t="s">
        <v>16</v>
      </c>
      <c r="C50" s="9"/>
      <c r="D50" s="4"/>
    </row>
    <row r="51" spans="1:4" s="6" customFormat="1" ht="12.75">
      <c r="A51" s="23" t="s">
        <v>17</v>
      </c>
      <c r="B51" s="8" t="s">
        <v>18</v>
      </c>
      <c r="C51" s="9"/>
      <c r="D51" s="4"/>
    </row>
    <row r="52" spans="1:4" s="6" customFormat="1" ht="12.75">
      <c r="A52" s="23" t="s">
        <v>19</v>
      </c>
      <c r="B52" s="8" t="s">
        <v>20</v>
      </c>
      <c r="C52" s="9"/>
      <c r="D52" s="4"/>
    </row>
    <row r="53" spans="1:4" s="6" customFormat="1" ht="12.75">
      <c r="A53" s="23" t="s">
        <v>21</v>
      </c>
      <c r="B53" s="8" t="s">
        <v>22</v>
      </c>
      <c r="C53" s="9"/>
      <c r="D53" s="4"/>
    </row>
    <row r="54" spans="1:4" s="6" customFormat="1" ht="12.75">
      <c r="A54" s="23" t="s">
        <v>23</v>
      </c>
      <c r="B54" s="8" t="s">
        <v>24</v>
      </c>
      <c r="C54" s="9"/>
      <c r="D54" s="4"/>
    </row>
    <row r="55" spans="1:4" s="6" customFormat="1" ht="12.75">
      <c r="A55" s="23" t="s">
        <v>25</v>
      </c>
      <c r="B55" s="8" t="s">
        <v>26</v>
      </c>
      <c r="C55" s="9"/>
      <c r="D55" s="4"/>
    </row>
    <row r="56" spans="1:4" s="6" customFormat="1" ht="12.75">
      <c r="A56" s="23" t="s">
        <v>27</v>
      </c>
      <c r="B56" s="8" t="s">
        <v>28</v>
      </c>
      <c r="C56" s="9"/>
      <c r="D56" s="4"/>
    </row>
    <row r="57" spans="1:4" s="6" customFormat="1" ht="12.75">
      <c r="A57" s="23"/>
      <c r="B57" s="8" t="s">
        <v>29</v>
      </c>
      <c r="C57" s="9"/>
      <c r="D57" s="4"/>
    </row>
    <row r="58" spans="1:4" s="6" customFormat="1" ht="12.75">
      <c r="A58" s="23"/>
      <c r="B58" s="8" t="s">
        <v>30</v>
      </c>
      <c r="C58" s="9"/>
      <c r="D58" s="4"/>
    </row>
    <row r="59" spans="1:4" s="6" customFormat="1" ht="12.75">
      <c r="A59" s="23"/>
      <c r="B59" s="8" t="s">
        <v>31</v>
      </c>
      <c r="C59" s="9"/>
      <c r="D59" s="4"/>
    </row>
    <row r="60" spans="1:4" s="6" customFormat="1" ht="12.75">
      <c r="A60" s="23"/>
      <c r="B60" s="8" t="s">
        <v>32</v>
      </c>
      <c r="C60" s="9"/>
      <c r="D60" s="4"/>
    </row>
    <row r="61" spans="1:4" s="6" customFormat="1" ht="12.75">
      <c r="A61" s="23"/>
      <c r="B61" s="22" t="s">
        <v>33</v>
      </c>
      <c r="C61" s="9"/>
      <c r="D61" s="4"/>
    </row>
    <row r="62" spans="2:4" s="6" customFormat="1" ht="12.75">
      <c r="B62" s="8"/>
      <c r="C62" s="9"/>
      <c r="D62" s="4"/>
    </row>
    <row r="63" spans="2:4" s="6" customFormat="1" ht="12.75">
      <c r="B63" s="8"/>
      <c r="C63" s="9"/>
      <c r="D63" s="4"/>
    </row>
    <row r="64" spans="1:4" s="6" customFormat="1" ht="12.75">
      <c r="A64" s="24"/>
      <c r="B64" s="25"/>
      <c r="C64" s="9"/>
      <c r="D64" s="26"/>
    </row>
  </sheetData>
  <sheetProtection selectLockedCells="1" selectUnlockedCells="1"/>
  <mergeCells count="3">
    <mergeCell ref="A5:C5"/>
    <mergeCell ref="A6:C6"/>
    <mergeCell ref="A7:C7"/>
  </mergeCells>
  <printOptions/>
  <pageMargins left="0.9840277777777777" right="0.15763888888888888" top="0.6902777777777778" bottom="0.91875" header="0.5118055555555555" footer="0.39375"/>
  <pageSetup horizontalDpi="300" verticalDpi="300" orientation="portrait" paperSize="9" scale="106"/>
  <headerFooter alignWithMargins="0">
    <oddFooter>&amp;R&amp;P</oddFooter>
  </headerFooter>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F34"/>
  <sheetViews>
    <sheetView view="pageBreakPreview" zoomScaleSheetLayoutView="100" workbookViewId="0" topLeftCell="A16">
      <selection activeCell="B26" sqref="B26"/>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6" ht="12.75">
      <c r="A1" s="73"/>
      <c r="B1" s="74"/>
      <c r="C1" s="75"/>
      <c r="D1" s="47"/>
      <c r="E1" s="31"/>
      <c r="F1" s="31"/>
    </row>
    <row r="2" spans="1:6" ht="12.75">
      <c r="A2" s="110" t="s">
        <v>178</v>
      </c>
      <c r="B2" s="76" t="s">
        <v>179</v>
      </c>
      <c r="C2" s="44"/>
      <c r="D2" s="63"/>
      <c r="E2" s="66"/>
      <c r="F2" s="66"/>
    </row>
    <row r="3" spans="1:6" ht="12.75">
      <c r="A3" s="110"/>
      <c r="B3" s="22"/>
      <c r="C3" s="44"/>
      <c r="D3" s="63"/>
      <c r="E3" s="66"/>
      <c r="F3" s="66"/>
    </row>
    <row r="4" spans="1:6" ht="12.75">
      <c r="A4" s="71"/>
      <c r="B4" s="22"/>
      <c r="C4" s="44"/>
      <c r="D4" s="63"/>
      <c r="E4" s="66"/>
      <c r="F4" s="66"/>
    </row>
    <row r="5" spans="1:6" ht="12.75">
      <c r="A5" s="34"/>
      <c r="B5" s="22" t="s">
        <v>127</v>
      </c>
      <c r="C5" s="44"/>
      <c r="D5" s="63"/>
      <c r="E5" s="66"/>
      <c r="F5" s="66"/>
    </row>
    <row r="6" spans="1:6" ht="12.75">
      <c r="A6" s="34"/>
      <c r="B6" s="8"/>
      <c r="C6" s="44"/>
      <c r="D6" s="63"/>
      <c r="E6" s="66"/>
      <c r="F6" s="66"/>
    </row>
    <row r="7" spans="1:6" ht="12.75">
      <c r="A7" s="34"/>
      <c r="B7" s="8" t="s">
        <v>180</v>
      </c>
      <c r="C7" s="44"/>
      <c r="D7" s="63"/>
      <c r="E7" s="66"/>
      <c r="F7" s="66"/>
    </row>
    <row r="8" spans="1:6" ht="12.75">
      <c r="A8" s="34"/>
      <c r="B8" s="8" t="s">
        <v>181</v>
      </c>
      <c r="C8" s="44"/>
      <c r="D8" s="63"/>
      <c r="E8" s="66"/>
      <c r="F8" s="66"/>
    </row>
    <row r="9" spans="1:6" ht="12.75">
      <c r="A9" s="34"/>
      <c r="B9" s="8" t="s">
        <v>182</v>
      </c>
      <c r="C9" s="44"/>
      <c r="D9" s="63"/>
      <c r="E9" s="66"/>
      <c r="F9" s="66"/>
    </row>
    <row r="10" spans="1:6" ht="12.75">
      <c r="A10" s="34"/>
      <c r="B10" s="8" t="s">
        <v>183</v>
      </c>
      <c r="C10" s="44"/>
      <c r="D10" s="63"/>
      <c r="E10" s="66"/>
      <c r="F10" s="66"/>
    </row>
    <row r="11" spans="1:6" ht="12.75">
      <c r="A11" s="34"/>
      <c r="B11" s="8" t="s">
        <v>184</v>
      </c>
      <c r="C11" s="44"/>
      <c r="D11" s="63"/>
      <c r="E11" s="66"/>
      <c r="F11" s="66"/>
    </row>
    <row r="12" spans="1:6" ht="12.75">
      <c r="A12" s="34"/>
      <c r="B12" s="8" t="s">
        <v>185</v>
      </c>
      <c r="C12" s="44"/>
      <c r="D12" s="63"/>
      <c r="E12" s="66"/>
      <c r="F12" s="66"/>
    </row>
    <row r="13" spans="1:6" ht="12.75">
      <c r="A13" s="34"/>
      <c r="B13" s="8" t="s">
        <v>186</v>
      </c>
      <c r="C13" s="44"/>
      <c r="D13" s="63"/>
      <c r="E13" s="66"/>
      <c r="F13" s="66"/>
    </row>
    <row r="14" spans="1:6" ht="12.75">
      <c r="A14" s="34"/>
      <c r="B14" s="8" t="s">
        <v>187</v>
      </c>
      <c r="C14" s="44"/>
      <c r="D14" s="63"/>
      <c r="E14" s="66"/>
      <c r="F14" s="66"/>
    </row>
    <row r="15" spans="1:6" ht="12.75">
      <c r="A15" s="34"/>
      <c r="B15" s="8" t="s">
        <v>188</v>
      </c>
      <c r="C15" s="44"/>
      <c r="D15" s="63"/>
      <c r="E15" s="66"/>
      <c r="F15" s="66"/>
    </row>
    <row r="16" spans="1:6" ht="12.75">
      <c r="A16" s="34"/>
      <c r="B16" s="8" t="s">
        <v>189</v>
      </c>
      <c r="C16" s="44"/>
      <c r="D16" s="63"/>
      <c r="E16" s="66"/>
      <c r="F16" s="66"/>
    </row>
    <row r="17" spans="1:6" ht="12.75">
      <c r="A17" s="34"/>
      <c r="B17" s="8"/>
      <c r="C17" s="44"/>
      <c r="D17" s="63"/>
      <c r="E17" s="66"/>
      <c r="F17" s="66"/>
    </row>
    <row r="18" spans="1:6" ht="12.75">
      <c r="A18" s="34"/>
      <c r="B18" s="8"/>
      <c r="C18" s="44"/>
      <c r="D18" s="63"/>
      <c r="E18" s="66"/>
      <c r="F18" s="66"/>
    </row>
    <row r="19" spans="1:6" ht="12.75">
      <c r="A19" s="35" t="s">
        <v>178</v>
      </c>
      <c r="B19" s="76" t="s">
        <v>51</v>
      </c>
      <c r="C19" s="44"/>
      <c r="D19" s="63"/>
      <c r="E19" s="66"/>
      <c r="F19" s="66"/>
    </row>
    <row r="20" spans="1:6" ht="12.75">
      <c r="A20" s="34"/>
      <c r="B20" s="8"/>
      <c r="C20" s="44"/>
      <c r="D20" s="63"/>
      <c r="E20" s="66"/>
      <c r="F20" s="66"/>
    </row>
    <row r="21" spans="1:6" ht="12.75">
      <c r="A21" s="34"/>
      <c r="B21" s="8"/>
      <c r="C21" s="44"/>
      <c r="D21" s="63"/>
      <c r="E21" s="66"/>
      <c r="F21" s="66"/>
    </row>
    <row r="22" spans="1:4" s="6" customFormat="1" ht="12.75">
      <c r="A22" s="24" t="s">
        <v>69</v>
      </c>
      <c r="B22" s="8" t="s">
        <v>190</v>
      </c>
      <c r="C22" s="9"/>
      <c r="D22" s="4"/>
    </row>
    <row r="23" spans="1:4" s="6" customFormat="1" ht="132" customHeight="1">
      <c r="A23" s="24"/>
      <c r="B23" s="8" t="s">
        <v>191</v>
      </c>
      <c r="C23" s="9"/>
      <c r="D23" s="4"/>
    </row>
    <row r="24" spans="1:6" s="6" customFormat="1" ht="12.75">
      <c r="A24" s="24"/>
      <c r="B24" s="103"/>
      <c r="C24" s="9" t="s">
        <v>122</v>
      </c>
      <c r="D24" s="4">
        <v>148</v>
      </c>
      <c r="F24" s="41">
        <f>D24*E24</f>
        <v>0</v>
      </c>
    </row>
    <row r="25" spans="1:6" ht="12.75">
      <c r="A25" s="34"/>
      <c r="B25" s="8"/>
      <c r="C25" s="44"/>
      <c r="D25" s="63"/>
      <c r="E25" s="66"/>
      <c r="F25" s="66"/>
    </row>
    <row r="26" spans="1:4" s="6" customFormat="1" ht="12.75">
      <c r="A26" s="24" t="s">
        <v>72</v>
      </c>
      <c r="B26" s="34" t="s">
        <v>192</v>
      </c>
      <c r="C26" s="9"/>
      <c r="D26" s="26"/>
    </row>
    <row r="27" spans="1:6" ht="12.75">
      <c r="A27" s="34"/>
      <c r="B27" s="34" t="s">
        <v>193</v>
      </c>
      <c r="C27" s="44" t="s">
        <v>122</v>
      </c>
      <c r="D27" s="111">
        <v>84</v>
      </c>
      <c r="E27" s="66"/>
      <c r="F27" s="41">
        <f>D27*E27</f>
        <v>0</v>
      </c>
    </row>
    <row r="28" spans="1:6" ht="12.75">
      <c r="A28" s="34"/>
      <c r="B28" s="8"/>
      <c r="C28" s="44"/>
      <c r="D28" s="111"/>
      <c r="E28" s="66"/>
      <c r="F28" s="41"/>
    </row>
    <row r="29" spans="1:6" ht="12.75">
      <c r="A29" s="24" t="s">
        <v>74</v>
      </c>
      <c r="B29" s="34" t="s">
        <v>194</v>
      </c>
      <c r="C29" s="9"/>
      <c r="D29" s="26"/>
      <c r="E29" s="66"/>
      <c r="F29" s="41"/>
    </row>
    <row r="30" spans="1:6" ht="12.75">
      <c r="A30" s="34"/>
      <c r="B30" s="34" t="s">
        <v>193</v>
      </c>
      <c r="C30" s="44" t="s">
        <v>122</v>
      </c>
      <c r="D30" s="111">
        <v>84</v>
      </c>
      <c r="E30" s="66"/>
      <c r="F30" s="41">
        <f>D30*E30</f>
        <v>0</v>
      </c>
    </row>
    <row r="31" spans="1:6" ht="12.75">
      <c r="A31" s="34"/>
      <c r="B31" s="8"/>
      <c r="C31" s="44"/>
      <c r="D31" s="63"/>
      <c r="E31" s="66"/>
      <c r="F31" s="66"/>
    </row>
    <row r="32" spans="1:6" ht="12.75">
      <c r="A32" s="80" t="s">
        <v>178</v>
      </c>
      <c r="B32" s="81" t="s">
        <v>195</v>
      </c>
      <c r="C32" s="96"/>
      <c r="D32" s="83"/>
      <c r="E32" s="97"/>
      <c r="F32" s="112">
        <f>F24+F27</f>
        <v>0</v>
      </c>
    </row>
    <row r="33" spans="1:6" ht="12.75">
      <c r="A33" s="73"/>
      <c r="B33" s="74"/>
      <c r="C33" s="99"/>
      <c r="D33" s="30"/>
      <c r="E33" s="100"/>
      <c r="F33" s="100"/>
    </row>
    <row r="34" spans="1:4" s="6" customFormat="1" ht="12.75">
      <c r="A34" s="24"/>
      <c r="B34" s="25"/>
      <c r="C34" s="9"/>
      <c r="D34" s="26"/>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7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F39"/>
  <sheetViews>
    <sheetView view="pageBreakPreview" zoomScaleSheetLayoutView="100" workbookViewId="0" topLeftCell="A1">
      <selection activeCell="B28" sqref="B28"/>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27" customWidth="1"/>
    <col min="7" max="16384" width="9.140625" style="6" customWidth="1"/>
  </cols>
  <sheetData>
    <row r="1" spans="2:6" s="6" customFormat="1" ht="12.75">
      <c r="B1" s="8"/>
      <c r="C1" s="9"/>
      <c r="D1" s="4"/>
      <c r="F1" s="41"/>
    </row>
    <row r="2" spans="1:6" ht="12.75">
      <c r="A2" s="62"/>
      <c r="B2" s="22"/>
      <c r="C2" s="9"/>
      <c r="E2" s="6"/>
      <c r="F2" s="41"/>
    </row>
    <row r="3" spans="2:6" s="6" customFormat="1" ht="12.75">
      <c r="B3" s="8"/>
      <c r="C3" s="9"/>
      <c r="D3" s="4"/>
      <c r="F3" s="41"/>
    </row>
    <row r="4" spans="2:6" s="6" customFormat="1" ht="12.75">
      <c r="B4" s="22"/>
      <c r="C4" s="9"/>
      <c r="D4" s="4"/>
      <c r="F4" s="41"/>
    </row>
    <row r="5" spans="2:6" s="6" customFormat="1" ht="12.75">
      <c r="B5" s="22"/>
      <c r="C5" s="9"/>
      <c r="D5" s="4"/>
      <c r="F5" s="41"/>
    </row>
    <row r="6" spans="2:6" s="6" customFormat="1" ht="12.75">
      <c r="B6" s="8"/>
      <c r="C6" s="9"/>
      <c r="D6" s="4"/>
      <c r="F6" s="41"/>
    </row>
    <row r="7" spans="2:6" s="6" customFormat="1" ht="12.75">
      <c r="B7" s="8"/>
      <c r="C7" s="9"/>
      <c r="D7" s="4"/>
      <c r="F7" s="41"/>
    </row>
    <row r="8" spans="2:6" s="6" customFormat="1" ht="12.75">
      <c r="B8" s="8"/>
      <c r="C8" s="9"/>
      <c r="D8" s="4"/>
      <c r="F8" s="41"/>
    </row>
    <row r="9" spans="2:6" s="6" customFormat="1" ht="12.75">
      <c r="B9" s="8"/>
      <c r="C9" s="9"/>
      <c r="D9" s="4"/>
      <c r="F9" s="41"/>
    </row>
    <row r="10" spans="2:6" s="6" customFormat="1" ht="12.75">
      <c r="B10" s="8"/>
      <c r="C10" s="9"/>
      <c r="D10" s="4"/>
      <c r="F10" s="41"/>
    </row>
    <row r="11" spans="2:6" s="6" customFormat="1" ht="12.75">
      <c r="B11" s="8"/>
      <c r="C11" s="9"/>
      <c r="D11" s="4"/>
      <c r="F11" s="41"/>
    </row>
    <row r="12" spans="2:6" s="6" customFormat="1" ht="12.75">
      <c r="B12" s="8"/>
      <c r="C12" s="9"/>
      <c r="D12" s="4"/>
      <c r="F12" s="41"/>
    </row>
    <row r="13" spans="2:6" s="6" customFormat="1" ht="12.75">
      <c r="B13" s="8"/>
      <c r="C13" s="9"/>
      <c r="D13" s="4"/>
      <c r="F13" s="41"/>
    </row>
    <row r="14" spans="2:6" s="6" customFormat="1" ht="12.75">
      <c r="B14" s="8"/>
      <c r="C14" s="9"/>
      <c r="D14" s="4"/>
      <c r="F14" s="41"/>
    </row>
    <row r="15" spans="2:6" s="6" customFormat="1" ht="12.75">
      <c r="B15" s="8"/>
      <c r="C15" s="9"/>
      <c r="D15" s="4"/>
      <c r="F15" s="41"/>
    </row>
    <row r="16" spans="2:6" s="6" customFormat="1" ht="12.75">
      <c r="B16" s="8"/>
      <c r="C16" s="9"/>
      <c r="D16" s="4"/>
      <c r="F16" s="41"/>
    </row>
    <row r="17" spans="2:6" s="6" customFormat="1" ht="12.75">
      <c r="B17" s="8"/>
      <c r="C17" s="9"/>
      <c r="D17" s="4"/>
      <c r="F17" s="41"/>
    </row>
    <row r="18" spans="2:6" s="6" customFormat="1" ht="12.75">
      <c r="B18" s="8"/>
      <c r="C18" s="9"/>
      <c r="D18" s="4"/>
      <c r="F18" s="41"/>
    </row>
    <row r="19" spans="2:6" s="6" customFormat="1" ht="12.75">
      <c r="B19" s="8"/>
      <c r="C19" s="9"/>
      <c r="D19" s="4"/>
      <c r="F19" s="41"/>
    </row>
    <row r="20" spans="2:6" s="6" customFormat="1" ht="12.75">
      <c r="B20" s="8"/>
      <c r="C20" s="9"/>
      <c r="D20" s="4"/>
      <c r="F20" s="41"/>
    </row>
    <row r="21" spans="2:6" s="6" customFormat="1" ht="12.75">
      <c r="B21" s="8"/>
      <c r="C21" s="9"/>
      <c r="D21" s="63"/>
      <c r="F21" s="41"/>
    </row>
    <row r="22" spans="1:6" s="6" customFormat="1" ht="12.75">
      <c r="A22" s="7"/>
      <c r="B22" s="8"/>
      <c r="C22" s="44"/>
      <c r="D22" s="63"/>
      <c r="F22" s="41"/>
    </row>
    <row r="23" spans="1:6" s="6" customFormat="1" ht="12.75">
      <c r="A23" s="7"/>
      <c r="B23" s="8"/>
      <c r="C23" s="44"/>
      <c r="D23" s="63"/>
      <c r="F23" s="41"/>
    </row>
    <row r="24" spans="1:6" s="6" customFormat="1" ht="12.75">
      <c r="A24" s="7"/>
      <c r="B24" s="8"/>
      <c r="C24" s="44"/>
      <c r="D24" s="63"/>
      <c r="F24" s="41"/>
    </row>
    <row r="25" spans="1:6" s="6" customFormat="1" ht="12.75">
      <c r="A25" s="7"/>
      <c r="B25" s="8"/>
      <c r="C25" s="44"/>
      <c r="D25" s="63"/>
      <c r="F25" s="41"/>
    </row>
    <row r="26" spans="1:6" s="6" customFormat="1" ht="12.75">
      <c r="A26" s="7"/>
      <c r="B26" s="8"/>
      <c r="C26" s="44"/>
      <c r="D26" s="63"/>
      <c r="F26" s="41"/>
    </row>
    <row r="27" spans="1:6" s="6" customFormat="1" ht="12.75">
      <c r="A27" s="64" t="s">
        <v>52</v>
      </c>
      <c r="B27" s="65" t="s">
        <v>53</v>
      </c>
      <c r="C27" s="44"/>
      <c r="D27" s="63"/>
      <c r="F27" s="41"/>
    </row>
    <row r="28" spans="1:6" s="6" customFormat="1" ht="12.75">
      <c r="A28"/>
      <c r="B28"/>
      <c r="C28" s="44"/>
      <c r="D28" s="63"/>
      <c r="F28" s="41"/>
    </row>
    <row r="29" spans="1:6" s="6" customFormat="1" ht="12.75">
      <c r="A29" s="35"/>
      <c r="B29" s="22"/>
      <c r="C29" s="44"/>
      <c r="D29" s="63"/>
      <c r="F29" s="41"/>
    </row>
    <row r="30" spans="1:6" ht="12.75">
      <c r="A30" s="40"/>
      <c r="B30" s="8"/>
      <c r="C30" s="44"/>
      <c r="E30" s="66"/>
      <c r="F30" s="67"/>
    </row>
    <row r="31" spans="1:6" ht="12.75">
      <c r="A31" s="40"/>
      <c r="B31" s="68"/>
      <c r="C31" s="44"/>
      <c r="E31" s="66"/>
      <c r="F31" s="69"/>
    </row>
    <row r="32" spans="1:6" ht="12.75">
      <c r="A32" s="40"/>
      <c r="B32" s="8"/>
      <c r="C32" s="44"/>
      <c r="E32" s="66"/>
      <c r="F32" s="69"/>
    </row>
    <row r="33" spans="1:6" ht="12.75">
      <c r="A33" s="40"/>
      <c r="B33" s="8"/>
      <c r="C33" s="44"/>
      <c r="E33" s="66"/>
      <c r="F33" s="69"/>
    </row>
    <row r="34" spans="1:6" ht="12.75">
      <c r="A34" s="40"/>
      <c r="B34" s="8"/>
      <c r="C34" s="44"/>
      <c r="E34" s="70"/>
      <c r="F34" s="69"/>
    </row>
    <row r="35" spans="1:6" ht="12.75">
      <c r="A35" s="40"/>
      <c r="B35" s="8"/>
      <c r="C35" s="44"/>
      <c r="E35" s="70"/>
      <c r="F35" s="69"/>
    </row>
    <row r="36" spans="1:6" ht="12.75">
      <c r="A36" s="71"/>
      <c r="B36" s="8"/>
      <c r="C36" s="44"/>
      <c r="E36" s="70"/>
      <c r="F36" s="72"/>
    </row>
    <row r="37" spans="1:6" ht="12.75">
      <c r="A37" s="73"/>
      <c r="B37" s="74"/>
      <c r="C37" s="75"/>
      <c r="D37" s="30"/>
      <c r="E37" s="31"/>
      <c r="F37" s="32"/>
    </row>
    <row r="38" spans="1:6" ht="12.75">
      <c r="A38" s="73"/>
      <c r="B38" s="74"/>
      <c r="C38" s="75"/>
      <c r="D38" s="30"/>
      <c r="E38" s="31"/>
      <c r="F38" s="32"/>
    </row>
    <row r="39" spans="1:6" s="6" customFormat="1" ht="12.75">
      <c r="A39" s="24"/>
      <c r="B39" s="25"/>
      <c r="C39" s="9"/>
      <c r="D39" s="26"/>
      <c r="F39" s="41"/>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6"/>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F53"/>
  <sheetViews>
    <sheetView view="pageBreakPreview" zoomScaleSheetLayoutView="100" workbookViewId="0" topLeftCell="A1">
      <selection activeCell="B50" sqref="B50"/>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6" ht="12.75">
      <c r="A1" s="73"/>
      <c r="B1" s="74"/>
      <c r="C1" s="99"/>
      <c r="D1" s="30"/>
      <c r="E1" s="100"/>
      <c r="F1" s="100"/>
    </row>
    <row r="2" spans="1:4" s="6" customFormat="1" ht="12.75">
      <c r="A2" s="92" t="s">
        <v>37</v>
      </c>
      <c r="B2" s="22" t="s">
        <v>196</v>
      </c>
      <c r="C2" s="9"/>
      <c r="D2" s="4"/>
    </row>
    <row r="3" spans="1:4" s="6" customFormat="1" ht="12.75">
      <c r="A3" s="7"/>
      <c r="B3" s="8"/>
      <c r="C3" s="9"/>
      <c r="D3" s="4"/>
    </row>
    <row r="4" spans="2:4" s="6" customFormat="1" ht="12.75">
      <c r="B4" s="22" t="s">
        <v>64</v>
      </c>
      <c r="C4" s="9"/>
      <c r="D4" s="4"/>
    </row>
    <row r="5" spans="1:4" s="6" customFormat="1" ht="12.75">
      <c r="A5" s="7"/>
      <c r="B5" s="8"/>
      <c r="C5" s="9"/>
      <c r="D5" s="4"/>
    </row>
    <row r="6" spans="2:4" s="6" customFormat="1" ht="12.75">
      <c r="B6" s="8" t="s">
        <v>197</v>
      </c>
      <c r="C6" s="9"/>
      <c r="D6" s="4"/>
    </row>
    <row r="7" spans="2:4" s="6" customFormat="1" ht="12.75">
      <c r="B7" s="8" t="s">
        <v>198</v>
      </c>
      <c r="C7" s="9"/>
      <c r="D7" s="4"/>
    </row>
    <row r="8" spans="1:4" s="6" customFormat="1" ht="12.75">
      <c r="A8" s="7"/>
      <c r="B8" s="8" t="s">
        <v>199</v>
      </c>
      <c r="C8" s="44"/>
      <c r="D8" s="4"/>
    </row>
    <row r="9" spans="1:6" ht="12.75">
      <c r="A9" s="6"/>
      <c r="B9" s="8" t="s">
        <v>200</v>
      </c>
      <c r="C9" s="44"/>
      <c r="E9" s="66"/>
      <c r="F9" s="66"/>
    </row>
    <row r="10" spans="1:6" ht="12.75">
      <c r="A10" s="6"/>
      <c r="B10" s="8" t="s">
        <v>201</v>
      </c>
      <c r="C10" s="44"/>
      <c r="E10" s="66"/>
      <c r="F10" s="66"/>
    </row>
    <row r="11" spans="1:6" ht="12.75">
      <c r="A11" s="6"/>
      <c r="B11" s="8"/>
      <c r="C11" s="44"/>
      <c r="E11" s="66"/>
      <c r="F11" s="66"/>
    </row>
    <row r="12" spans="1:6" ht="12.75">
      <c r="A12" s="6"/>
      <c r="B12" s="8" t="s">
        <v>202</v>
      </c>
      <c r="C12" s="44"/>
      <c r="E12" s="66"/>
      <c r="F12" s="66"/>
    </row>
    <row r="13" spans="1:6" ht="12.75">
      <c r="A13" s="6"/>
      <c r="B13" s="8" t="s">
        <v>203</v>
      </c>
      <c r="C13" s="44"/>
      <c r="E13" s="66"/>
      <c r="F13" s="66"/>
    </row>
    <row r="14" spans="1:6" ht="12.75">
      <c r="A14" s="6"/>
      <c r="B14" s="8" t="s">
        <v>204</v>
      </c>
      <c r="C14" s="44"/>
      <c r="E14" s="66"/>
      <c r="F14" s="66"/>
    </row>
    <row r="15" spans="1:6" ht="12.75">
      <c r="A15" s="6"/>
      <c r="B15" s="8" t="s">
        <v>205</v>
      </c>
      <c r="C15" s="44"/>
      <c r="E15" s="66"/>
      <c r="F15" s="66"/>
    </row>
    <row r="16" spans="1:6" ht="12.75">
      <c r="A16" s="6"/>
      <c r="B16" s="8" t="s">
        <v>206</v>
      </c>
      <c r="C16" s="44"/>
      <c r="E16" s="66"/>
      <c r="F16" s="66"/>
    </row>
    <row r="17" spans="2:6" s="6" customFormat="1" ht="12.75">
      <c r="B17" s="8" t="s">
        <v>207</v>
      </c>
      <c r="C17" s="44"/>
      <c r="D17" s="63"/>
      <c r="E17" s="66"/>
      <c r="F17" s="66"/>
    </row>
    <row r="18" spans="2:6" s="6" customFormat="1" ht="12.75">
      <c r="B18" s="8" t="s">
        <v>208</v>
      </c>
      <c r="C18" s="44"/>
      <c r="D18" s="63"/>
      <c r="E18" s="66"/>
      <c r="F18" s="66"/>
    </row>
    <row r="19" spans="2:6" s="6" customFormat="1" ht="12.75">
      <c r="B19" s="8" t="s">
        <v>209</v>
      </c>
      <c r="C19" s="44"/>
      <c r="D19" s="63"/>
      <c r="E19" s="66"/>
      <c r="F19" s="66"/>
    </row>
    <row r="20" spans="2:6" s="6" customFormat="1" ht="12.75">
      <c r="B20" s="8"/>
      <c r="C20" s="44"/>
      <c r="D20" s="63"/>
      <c r="E20" s="66"/>
      <c r="F20" s="66"/>
    </row>
    <row r="21" spans="2:6" s="6" customFormat="1" ht="12.75">
      <c r="B21" s="8"/>
      <c r="C21" s="44"/>
      <c r="D21" s="63"/>
      <c r="E21" s="66"/>
      <c r="F21" s="66"/>
    </row>
    <row r="22" spans="1:6" s="33" customFormat="1" ht="12.75">
      <c r="A22" s="92" t="s">
        <v>37</v>
      </c>
      <c r="B22" s="22" t="s">
        <v>196</v>
      </c>
      <c r="C22" s="9"/>
      <c r="D22" s="4"/>
      <c r="E22" s="6"/>
      <c r="F22" s="6"/>
    </row>
    <row r="23" spans="1:6" s="33" customFormat="1" ht="12.75">
      <c r="A23" s="40"/>
      <c r="B23" s="8"/>
      <c r="C23" s="44"/>
      <c r="D23" s="63"/>
      <c r="E23" s="70"/>
      <c r="F23" s="70"/>
    </row>
    <row r="24" spans="1:6" ht="12.75">
      <c r="A24" s="40" t="s">
        <v>69</v>
      </c>
      <c r="B24" s="34" t="s">
        <v>210</v>
      </c>
      <c r="C24" s="44"/>
      <c r="E24" s="70"/>
      <c r="F24" s="70"/>
    </row>
    <row r="25" spans="1:6" ht="12.75">
      <c r="A25" s="40"/>
      <c r="B25" s="34" t="s">
        <v>211</v>
      </c>
      <c r="C25" s="44"/>
      <c r="E25" s="70"/>
      <c r="F25" s="70"/>
    </row>
    <row r="26" spans="1:6" ht="12.75">
      <c r="A26" s="40"/>
      <c r="B26" s="34" t="s">
        <v>212</v>
      </c>
      <c r="C26" s="44"/>
      <c r="E26" s="70"/>
      <c r="F26" s="70"/>
    </row>
    <row r="27" spans="1:6" ht="12.75">
      <c r="A27" s="40"/>
      <c r="B27" s="34" t="s">
        <v>213</v>
      </c>
      <c r="C27" s="44"/>
      <c r="E27" s="70"/>
      <c r="F27" s="70"/>
    </row>
    <row r="28" spans="1:6" ht="12.75">
      <c r="A28" s="40"/>
      <c r="B28" s="34" t="s">
        <v>214</v>
      </c>
      <c r="C28" s="44"/>
      <c r="E28" s="70"/>
      <c r="F28" s="70"/>
    </row>
    <row r="29" spans="1:6" ht="12.75">
      <c r="A29" s="40"/>
      <c r="B29" s="34" t="s">
        <v>215</v>
      </c>
      <c r="C29" s="44"/>
      <c r="E29" s="70"/>
      <c r="F29" s="70"/>
    </row>
    <row r="30" spans="1:6" ht="12.75">
      <c r="A30" s="40"/>
      <c r="B30" s="34" t="s">
        <v>216</v>
      </c>
      <c r="C30" s="44"/>
      <c r="E30" s="70"/>
      <c r="F30" s="70"/>
    </row>
    <row r="31" spans="1:6" ht="12.75">
      <c r="A31" s="40"/>
      <c r="B31" s="34" t="s">
        <v>217</v>
      </c>
      <c r="C31" s="44"/>
      <c r="E31" s="70"/>
      <c r="F31" s="70"/>
    </row>
    <row r="32" spans="1:6" ht="12.75">
      <c r="A32" s="40"/>
      <c r="B32" s="34" t="s">
        <v>218</v>
      </c>
      <c r="C32" s="44"/>
      <c r="E32" s="70"/>
      <c r="F32" s="70"/>
    </row>
    <row r="33" spans="1:6" ht="12.75">
      <c r="A33" s="40"/>
      <c r="B33" s="34" t="s">
        <v>219</v>
      </c>
      <c r="C33" s="44"/>
      <c r="E33" s="70"/>
      <c r="F33" s="70"/>
    </row>
    <row r="34" spans="1:6" ht="12.75">
      <c r="A34" s="40"/>
      <c r="B34" s="34" t="s">
        <v>210</v>
      </c>
      <c r="C34" s="44"/>
      <c r="E34" s="70"/>
      <c r="F34" s="70"/>
    </row>
    <row r="35" spans="1:6" ht="12.75">
      <c r="A35" s="40"/>
      <c r="B35" s="34" t="s">
        <v>211</v>
      </c>
      <c r="C35" s="44"/>
      <c r="E35" s="70"/>
      <c r="F35" s="70"/>
    </row>
    <row r="36" spans="1:6" ht="12.75">
      <c r="A36" s="40"/>
      <c r="B36" s="34" t="s">
        <v>212</v>
      </c>
      <c r="C36" s="44"/>
      <c r="E36" s="70"/>
      <c r="F36" s="70"/>
    </row>
    <row r="37" spans="1:6" ht="12.75">
      <c r="A37" s="40"/>
      <c r="B37" s="34" t="s">
        <v>213</v>
      </c>
      <c r="C37" s="44"/>
      <c r="E37" s="70"/>
      <c r="F37" s="70"/>
    </row>
    <row r="38" spans="1:6" ht="12.75">
      <c r="A38" s="40"/>
      <c r="B38" s="34" t="s">
        <v>214</v>
      </c>
      <c r="C38" s="44"/>
      <c r="E38" s="70"/>
      <c r="F38" s="70"/>
    </row>
    <row r="39" spans="1:6" ht="12.75">
      <c r="A39" s="40"/>
      <c r="B39" s="34" t="s">
        <v>215</v>
      </c>
      <c r="C39" s="44"/>
      <c r="E39" s="70"/>
      <c r="F39" s="70"/>
    </row>
    <row r="40" spans="1:6" ht="12.75">
      <c r="A40" s="40"/>
      <c r="B40" s="34" t="s">
        <v>216</v>
      </c>
      <c r="C40" s="44" t="s">
        <v>220</v>
      </c>
      <c r="D40" s="4">
        <v>85</v>
      </c>
      <c r="E40" s="70"/>
      <c r="F40" s="70">
        <f>D40*E40</f>
        <v>0</v>
      </c>
    </row>
    <row r="41" spans="1:6" ht="12.75">
      <c r="A41" s="40"/>
      <c r="B41" s="8"/>
      <c r="C41" s="44"/>
      <c r="E41" s="70"/>
      <c r="F41" s="70"/>
    </row>
    <row r="42" spans="1:6" ht="12.75">
      <c r="A42" s="40" t="s">
        <v>72</v>
      </c>
      <c r="B42" s="8" t="s">
        <v>221</v>
      </c>
      <c r="C42" s="44"/>
      <c r="D42" s="63"/>
      <c r="E42" s="66"/>
      <c r="F42" s="66"/>
    </row>
    <row r="43" spans="1:6" ht="12.75">
      <c r="A43" s="40"/>
      <c r="B43" s="8"/>
      <c r="C43" s="44" t="s">
        <v>222</v>
      </c>
      <c r="D43" s="4">
        <v>43</v>
      </c>
      <c r="E43" s="70"/>
      <c r="F43" s="70">
        <f>D43*E43</f>
        <v>0</v>
      </c>
    </row>
    <row r="44" spans="1:6" ht="12.75">
      <c r="A44" s="40"/>
      <c r="B44" s="8"/>
      <c r="C44" s="44"/>
      <c r="E44" s="70"/>
      <c r="F44" s="70"/>
    </row>
    <row r="45" spans="1:6" ht="12.75">
      <c r="A45" s="40" t="s">
        <v>74</v>
      </c>
      <c r="B45" s="34" t="s">
        <v>223</v>
      </c>
      <c r="C45" s="113" t="s">
        <v>76</v>
      </c>
      <c r="D45" s="114">
        <v>17</v>
      </c>
      <c r="E45" s="70"/>
      <c r="F45" s="79">
        <f>D45*E45</f>
        <v>0</v>
      </c>
    </row>
    <row r="46" spans="1:6" ht="12.75">
      <c r="A46" s="40"/>
      <c r="B46" s="34"/>
      <c r="C46" s="113"/>
      <c r="D46" s="114"/>
      <c r="E46" s="70"/>
      <c r="F46" s="79"/>
    </row>
    <row r="47" spans="1:6" ht="12.75">
      <c r="A47" s="40" t="s">
        <v>77</v>
      </c>
      <c r="B47" s="34" t="s">
        <v>224</v>
      </c>
      <c r="C47" s="113" t="s">
        <v>76</v>
      </c>
      <c r="D47" s="114">
        <v>17</v>
      </c>
      <c r="E47" s="70"/>
      <c r="F47" s="79">
        <f>D47*E47</f>
        <v>0</v>
      </c>
    </row>
    <row r="48" spans="1:6" ht="12.75">
      <c r="A48" s="40"/>
      <c r="B48" s="34"/>
      <c r="C48" s="113"/>
      <c r="D48" s="114"/>
      <c r="E48" s="70"/>
      <c r="F48" s="70"/>
    </row>
    <row r="49" spans="1:6" ht="12.75">
      <c r="A49" s="40" t="s">
        <v>174</v>
      </c>
      <c r="B49" s="34" t="s">
        <v>225</v>
      </c>
      <c r="C49" s="113"/>
      <c r="D49" s="114"/>
      <c r="E49" s="70"/>
      <c r="F49" s="70"/>
    </row>
    <row r="50" spans="1:6" ht="12.75">
      <c r="A50" s="40"/>
      <c r="B50" s="34" t="s">
        <v>226</v>
      </c>
      <c r="C50" s="113" t="s">
        <v>76</v>
      </c>
      <c r="D50" s="114">
        <v>6</v>
      </c>
      <c r="E50" s="70"/>
      <c r="F50" s="79">
        <f>D50*E50</f>
        <v>0</v>
      </c>
    </row>
    <row r="51" spans="1:6" ht="12.75">
      <c r="A51" s="40"/>
      <c r="B51" s="34"/>
      <c r="C51" s="113"/>
      <c r="D51" s="114"/>
      <c r="E51" s="70"/>
      <c r="F51" s="70"/>
    </row>
    <row r="52" spans="1:6" ht="12.75">
      <c r="A52" s="80" t="s">
        <v>37</v>
      </c>
      <c r="B52" s="81" t="s">
        <v>227</v>
      </c>
      <c r="C52" s="96"/>
      <c r="D52" s="83"/>
      <c r="E52" s="97"/>
      <c r="F52" s="98">
        <f>SUM(F40:F43)</f>
        <v>0</v>
      </c>
    </row>
    <row r="53" spans="1:6" ht="12.75">
      <c r="A53" s="73"/>
      <c r="B53" s="74"/>
      <c r="C53" s="99"/>
      <c r="D53" s="30"/>
      <c r="E53" s="100"/>
      <c r="F53" s="100"/>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71"/>
  <headerFooter alignWithMargins="0">
    <oddFooter>&amp;R&amp;P</oddFooter>
  </headerFooter>
  <rowBreaks count="1" manualBreakCount="1">
    <brk id="20" max="255" man="1"/>
  </rowBreaks>
</worksheet>
</file>

<file path=xl/worksheets/sheet13.xml><?xml version="1.0" encoding="utf-8"?>
<worksheet xmlns="http://schemas.openxmlformats.org/spreadsheetml/2006/main" xmlns:r="http://schemas.openxmlformats.org/officeDocument/2006/relationships">
  <dimension ref="A1:H44"/>
  <sheetViews>
    <sheetView view="pageBreakPreview" zoomScaleSheetLayoutView="100" workbookViewId="0" topLeftCell="A19">
      <selection activeCell="B29" sqref="B29"/>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4" s="6" customFormat="1" ht="12.75">
      <c r="A1" s="62"/>
      <c r="B1" s="76"/>
      <c r="C1" s="9"/>
      <c r="D1" s="26"/>
    </row>
    <row r="2" spans="1:4" s="6" customFormat="1" ht="12.75">
      <c r="A2" s="62" t="s">
        <v>40</v>
      </c>
      <c r="B2" s="76" t="s">
        <v>55</v>
      </c>
      <c r="C2" s="9"/>
      <c r="D2" s="26"/>
    </row>
    <row r="3" spans="1:4" s="6" customFormat="1" ht="12.75">
      <c r="A3" s="24"/>
      <c r="B3" s="8"/>
      <c r="C3" s="9"/>
      <c r="D3" s="26"/>
    </row>
    <row r="4" spans="1:4" s="6" customFormat="1" ht="12.75">
      <c r="A4" s="24"/>
      <c r="B4" s="8"/>
      <c r="C4" s="9"/>
      <c r="D4" s="26"/>
    </row>
    <row r="5" spans="1:4" s="6" customFormat="1" ht="12.75">
      <c r="A5" s="24"/>
      <c r="B5" s="22" t="s">
        <v>64</v>
      </c>
      <c r="C5" s="9"/>
      <c r="D5" s="26"/>
    </row>
    <row r="6" spans="1:5" s="6" customFormat="1" ht="12.75">
      <c r="A6" s="7"/>
      <c r="B6" s="8"/>
      <c r="C6" s="9"/>
      <c r="D6" s="26"/>
      <c r="E6" s="66"/>
    </row>
    <row r="7" spans="1:5" s="6" customFormat="1" ht="12.75">
      <c r="A7" s="7"/>
      <c r="B7" s="8"/>
      <c r="C7" s="9"/>
      <c r="D7" s="26"/>
      <c r="E7" s="66"/>
    </row>
    <row r="8" spans="1:4" s="6" customFormat="1" ht="12.75">
      <c r="A8" s="7"/>
      <c r="B8" s="8" t="s">
        <v>228</v>
      </c>
      <c r="C8" s="9"/>
      <c r="D8" s="26"/>
    </row>
    <row r="9" spans="2:6" s="6" customFormat="1" ht="12.75">
      <c r="B9" s="8" t="s">
        <v>229</v>
      </c>
      <c r="C9" s="9"/>
      <c r="D9" s="26"/>
      <c r="E9" s="66"/>
      <c r="F9" s="66"/>
    </row>
    <row r="10" spans="2:6" s="6" customFormat="1" ht="12.75">
      <c r="B10" s="8" t="s">
        <v>230</v>
      </c>
      <c r="C10" s="9"/>
      <c r="D10" s="26"/>
      <c r="E10" s="66"/>
      <c r="F10" s="66"/>
    </row>
    <row r="11" spans="2:6" s="6" customFormat="1" ht="12.75">
      <c r="B11" s="8" t="s">
        <v>231</v>
      </c>
      <c r="C11" s="9"/>
      <c r="D11" s="26"/>
      <c r="E11" s="66"/>
      <c r="F11" s="66"/>
    </row>
    <row r="12" spans="2:6" s="6" customFormat="1" ht="12.75">
      <c r="B12" s="8" t="s">
        <v>232</v>
      </c>
      <c r="C12" s="9"/>
      <c r="D12" s="26"/>
      <c r="E12" s="66"/>
      <c r="F12" s="66"/>
    </row>
    <row r="13" spans="2:6" s="6" customFormat="1" ht="12.75">
      <c r="B13" s="8" t="s">
        <v>233</v>
      </c>
      <c r="C13" s="9"/>
      <c r="D13" s="26"/>
      <c r="E13" s="66"/>
      <c r="F13" s="66"/>
    </row>
    <row r="14" spans="1:6" ht="12.75">
      <c r="A14" s="7"/>
      <c r="B14" s="8" t="s">
        <v>234</v>
      </c>
      <c r="C14" s="44"/>
      <c r="D14" s="63"/>
      <c r="E14" s="66"/>
      <c r="F14" s="66"/>
    </row>
    <row r="15" spans="1:6" ht="12.75">
      <c r="A15" s="115" t="s">
        <v>235</v>
      </c>
      <c r="B15" s="8" t="s">
        <v>236</v>
      </c>
      <c r="C15" s="9"/>
      <c r="D15" s="26"/>
      <c r="E15" s="66"/>
      <c r="F15" s="66"/>
    </row>
    <row r="16" spans="1:6" ht="12.75">
      <c r="A16" s="115" t="s">
        <v>235</v>
      </c>
      <c r="B16" s="8" t="s">
        <v>237</v>
      </c>
      <c r="C16" s="44"/>
      <c r="D16" s="63"/>
      <c r="E16" s="66"/>
      <c r="F16" s="66"/>
    </row>
    <row r="17" spans="1:6" ht="12.75">
      <c r="A17" s="115" t="s">
        <v>235</v>
      </c>
      <c r="B17" s="8" t="s">
        <v>238</v>
      </c>
      <c r="C17" s="44"/>
      <c r="D17" s="63"/>
      <c r="E17" s="66"/>
      <c r="F17" s="66"/>
    </row>
    <row r="18" spans="1:6" ht="12.75">
      <c r="A18" s="115" t="s">
        <v>235</v>
      </c>
      <c r="B18" s="8" t="s">
        <v>239</v>
      </c>
      <c r="C18" s="44"/>
      <c r="D18" s="63"/>
      <c r="E18" s="66"/>
      <c r="F18" s="66"/>
    </row>
    <row r="19" spans="1:6" ht="12.75">
      <c r="A19" s="115" t="s">
        <v>235</v>
      </c>
      <c r="B19" s="8" t="s">
        <v>240</v>
      </c>
      <c r="C19" s="44"/>
      <c r="D19" s="63"/>
      <c r="E19" s="66"/>
      <c r="F19" s="66"/>
    </row>
    <row r="20" spans="1:6" ht="12.75">
      <c r="A20" s="115" t="s">
        <v>235</v>
      </c>
      <c r="B20" s="8" t="s">
        <v>241</v>
      </c>
      <c r="C20" s="44"/>
      <c r="D20" s="63"/>
      <c r="E20" s="66"/>
      <c r="F20" s="66"/>
    </row>
    <row r="21" spans="1:6" ht="12.75">
      <c r="A21" s="115" t="s">
        <v>235</v>
      </c>
      <c r="B21" s="8" t="s">
        <v>242</v>
      </c>
      <c r="C21" s="44"/>
      <c r="D21" s="63"/>
      <c r="E21" s="66"/>
      <c r="F21" s="66"/>
    </row>
    <row r="22" spans="1:6" ht="12.75">
      <c r="A22" s="115" t="s">
        <v>235</v>
      </c>
      <c r="B22" s="8" t="s">
        <v>243</v>
      </c>
      <c r="C22" s="44"/>
      <c r="D22" s="63"/>
      <c r="E22" s="66"/>
      <c r="F22" s="66"/>
    </row>
    <row r="23" spans="2:7" s="6" customFormat="1" ht="12.75">
      <c r="B23" s="8" t="s">
        <v>244</v>
      </c>
      <c r="C23" s="44"/>
      <c r="D23" s="63"/>
      <c r="E23" s="66"/>
      <c r="F23" s="66"/>
      <c r="G23" s="7"/>
    </row>
    <row r="24" spans="2:7" s="6" customFormat="1" ht="12.75">
      <c r="B24" s="8"/>
      <c r="C24" s="44"/>
      <c r="D24" s="63"/>
      <c r="E24" s="66"/>
      <c r="F24" s="66"/>
      <c r="G24" s="7"/>
    </row>
    <row r="25" spans="2:7" s="6" customFormat="1" ht="12.75">
      <c r="B25" s="8"/>
      <c r="C25" s="44"/>
      <c r="D25" s="63"/>
      <c r="E25" s="66"/>
      <c r="F25" s="66"/>
      <c r="G25" s="7"/>
    </row>
    <row r="26" spans="1:6" ht="12.75">
      <c r="A26" s="92" t="s">
        <v>40</v>
      </c>
      <c r="B26" s="76" t="s">
        <v>55</v>
      </c>
      <c r="C26" s="44"/>
      <c r="D26" s="63"/>
      <c r="E26" s="66"/>
      <c r="F26" s="66"/>
    </row>
    <row r="27" spans="1:6" ht="12.75">
      <c r="A27" s="92"/>
      <c r="B27" s="76"/>
      <c r="C27" s="44"/>
      <c r="D27" s="63"/>
      <c r="E27" s="66"/>
      <c r="F27" s="66"/>
    </row>
    <row r="28" spans="1:6" s="33" customFormat="1" ht="12.75">
      <c r="A28" s="34"/>
      <c r="B28" s="116"/>
      <c r="C28" s="44"/>
      <c r="D28" s="79"/>
      <c r="E28" s="70"/>
      <c r="F28" s="117"/>
    </row>
    <row r="29" spans="1:6" s="33" customFormat="1" ht="12.75">
      <c r="A29" s="40" t="s">
        <v>69</v>
      </c>
      <c r="B29" s="116" t="s">
        <v>245</v>
      </c>
      <c r="C29" s="44"/>
      <c r="D29" s="79"/>
      <c r="E29" s="70"/>
      <c r="F29" s="117"/>
    </row>
    <row r="30" spans="1:6" s="33" customFormat="1" ht="12.75">
      <c r="A30" s="34"/>
      <c r="B30" s="118" t="s">
        <v>246</v>
      </c>
      <c r="C30" s="44"/>
      <c r="D30" s="79"/>
      <c r="E30" s="70"/>
      <c r="F30" s="117"/>
    </row>
    <row r="31" spans="1:6" s="33" customFormat="1" ht="12.75">
      <c r="A31" s="34"/>
      <c r="B31" s="66" t="s">
        <v>247</v>
      </c>
      <c r="C31" s="44" t="s">
        <v>167</v>
      </c>
      <c r="D31" s="63">
        <v>1</v>
      </c>
      <c r="E31" s="6"/>
      <c r="F31" s="67">
        <f>D31*E31</f>
        <v>0</v>
      </c>
    </row>
    <row r="32" spans="1:6" s="33" customFormat="1" ht="12.75">
      <c r="A32" s="34"/>
      <c r="B32" s="116"/>
      <c r="C32" s="44"/>
      <c r="D32" s="79"/>
      <c r="E32" s="70"/>
      <c r="F32" s="117"/>
    </row>
    <row r="33" spans="1:6" s="33" customFormat="1" ht="12.75">
      <c r="A33" s="40" t="s">
        <v>72</v>
      </c>
      <c r="B33" s="116" t="s">
        <v>248</v>
      </c>
      <c r="C33" s="44"/>
      <c r="D33" s="79"/>
      <c r="E33" s="70"/>
      <c r="F33" s="117"/>
    </row>
    <row r="34" spans="1:6" s="33" customFormat="1" ht="12.75">
      <c r="A34" s="40"/>
      <c r="B34" s="116" t="s">
        <v>249</v>
      </c>
      <c r="C34" s="44"/>
      <c r="D34" s="79"/>
      <c r="E34" s="70"/>
      <c r="F34" s="117"/>
    </row>
    <row r="35" spans="1:6" s="33" customFormat="1" ht="12.75">
      <c r="A35" s="40"/>
      <c r="B35" s="116" t="s">
        <v>250</v>
      </c>
      <c r="C35" s="44"/>
      <c r="D35" s="79"/>
      <c r="E35" s="70"/>
      <c r="F35" s="117"/>
    </row>
    <row r="36" spans="1:6" s="33" customFormat="1" ht="12.75">
      <c r="A36" s="40"/>
      <c r="B36" s="116" t="s">
        <v>251</v>
      </c>
      <c r="C36" s="44"/>
      <c r="D36" s="79"/>
      <c r="E36" s="70"/>
      <c r="F36" s="117"/>
    </row>
    <row r="37" spans="1:6" s="33" customFormat="1" ht="12.75">
      <c r="A37" s="40"/>
      <c r="B37" s="116" t="s">
        <v>252</v>
      </c>
      <c r="C37" s="44"/>
      <c r="D37" s="79"/>
      <c r="E37" s="70"/>
      <c r="F37" s="117"/>
    </row>
    <row r="38" spans="1:6" s="33" customFormat="1" ht="12.75">
      <c r="A38" s="40"/>
      <c r="B38" s="119" t="s">
        <v>253</v>
      </c>
      <c r="C38" s="44"/>
      <c r="D38" s="79"/>
      <c r="E38" s="70"/>
      <c r="F38" s="117"/>
    </row>
    <row r="39" spans="1:6" s="33" customFormat="1" ht="12.75">
      <c r="A39" s="40"/>
      <c r="B39" s="116" t="s">
        <v>254</v>
      </c>
      <c r="C39" s="44"/>
      <c r="D39" s="79"/>
      <c r="E39" s="70"/>
      <c r="F39" s="117"/>
    </row>
    <row r="40" spans="1:6" s="33" customFormat="1" ht="12.75">
      <c r="A40" s="40"/>
      <c r="B40" s="116" t="s">
        <v>255</v>
      </c>
      <c r="C40" s="44"/>
      <c r="D40" s="79"/>
      <c r="E40" s="70"/>
      <c r="F40" s="117"/>
    </row>
    <row r="41" spans="1:6" s="33" customFormat="1" ht="12.75">
      <c r="A41" s="40"/>
      <c r="B41" s="66" t="s">
        <v>256</v>
      </c>
      <c r="C41" s="44" t="s">
        <v>167</v>
      </c>
      <c r="D41" s="63">
        <v>1</v>
      </c>
      <c r="E41" s="6"/>
      <c r="F41" s="67">
        <f>D41*E41</f>
        <v>0</v>
      </c>
    </row>
    <row r="42" spans="1:8" ht="12.75">
      <c r="A42" s="40"/>
      <c r="B42" s="116"/>
      <c r="C42" s="44"/>
      <c r="D42" s="79"/>
      <c r="E42" s="70"/>
      <c r="F42" s="117"/>
      <c r="G42" s="66"/>
      <c r="H42" s="66"/>
    </row>
    <row r="43" spans="1:8" ht="12.75">
      <c r="A43" s="80" t="s">
        <v>40</v>
      </c>
      <c r="B43" s="81" t="s">
        <v>257</v>
      </c>
      <c r="C43" s="96"/>
      <c r="D43" s="83"/>
      <c r="E43" s="97"/>
      <c r="F43" s="98">
        <f>SUM(F30:F41)</f>
        <v>0</v>
      </c>
      <c r="G43" s="66"/>
      <c r="H43" s="66"/>
    </row>
    <row r="44" spans="2:8" s="6" customFormat="1" ht="12.75">
      <c r="B44" s="8"/>
      <c r="C44" s="44"/>
      <c r="D44" s="63"/>
      <c r="E44" s="66"/>
      <c r="F44" s="66"/>
      <c r="G44" s="66"/>
      <c r="H44" s="66"/>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66"/>
  <headerFooter alignWithMargins="0">
    <oddFooter>&amp;R&amp;P</oddFooter>
  </headerFooter>
  <rowBreaks count="1" manualBreakCount="1">
    <brk id="24" max="255" man="1"/>
  </rowBreaks>
</worksheet>
</file>

<file path=xl/worksheets/sheet14.xml><?xml version="1.0" encoding="utf-8"?>
<worksheet xmlns="http://schemas.openxmlformats.org/spreadsheetml/2006/main" xmlns:r="http://schemas.openxmlformats.org/officeDocument/2006/relationships">
  <dimension ref="A1:H46"/>
  <sheetViews>
    <sheetView view="pageBreakPreview" zoomScaleSheetLayoutView="100" workbookViewId="0" topLeftCell="A19">
      <selection activeCell="B26" sqref="B26"/>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6" ht="12.75">
      <c r="A1" s="73"/>
      <c r="B1" s="74"/>
      <c r="C1" s="99"/>
      <c r="D1" s="30"/>
      <c r="E1" s="100"/>
      <c r="F1" s="100"/>
    </row>
    <row r="2" spans="1:6" s="33" customFormat="1" ht="12.75">
      <c r="A2" s="92" t="s">
        <v>42</v>
      </c>
      <c r="B2" s="22" t="s">
        <v>258</v>
      </c>
      <c r="C2" s="9"/>
      <c r="D2" s="4"/>
      <c r="E2" s="6"/>
      <c r="F2" s="6"/>
    </row>
    <row r="3" spans="1:4" s="6" customFormat="1" ht="12.75">
      <c r="A3" s="92"/>
      <c r="B3" s="22"/>
      <c r="C3" s="9"/>
      <c r="D3" s="4"/>
    </row>
    <row r="4" spans="2:4" s="6" customFormat="1" ht="12.75">
      <c r="B4" s="22" t="s">
        <v>64</v>
      </c>
      <c r="C4" s="9"/>
      <c r="D4" s="4"/>
    </row>
    <row r="5" spans="1:6" ht="12.75">
      <c r="A5" s="6"/>
      <c r="B5" s="8" t="s">
        <v>259</v>
      </c>
      <c r="C5" s="44"/>
      <c r="E5" s="7"/>
      <c r="F5" s="7"/>
    </row>
    <row r="6" spans="2:4" s="6" customFormat="1" ht="12.75">
      <c r="B6" s="8" t="s">
        <v>260</v>
      </c>
      <c r="C6" s="44"/>
      <c r="D6" s="4"/>
    </row>
    <row r="7" spans="2:4" s="6" customFormat="1" ht="12.75">
      <c r="B7" s="8" t="s">
        <v>261</v>
      </c>
      <c r="C7" s="44"/>
      <c r="D7" s="4"/>
    </row>
    <row r="8" spans="1:6" ht="12.75">
      <c r="A8" s="6"/>
      <c r="B8" s="8" t="s">
        <v>262</v>
      </c>
      <c r="C8" s="44"/>
      <c r="E8" s="7"/>
      <c r="F8" s="7"/>
    </row>
    <row r="9" spans="2:4" s="6" customFormat="1" ht="12.75">
      <c r="B9" s="8" t="s">
        <v>263</v>
      </c>
      <c r="C9" s="44"/>
      <c r="D9" s="4"/>
    </row>
    <row r="10" spans="2:4" s="6" customFormat="1" ht="12.75">
      <c r="B10" s="8" t="s">
        <v>264</v>
      </c>
      <c r="C10" s="44"/>
      <c r="D10" s="4"/>
    </row>
    <row r="11" spans="2:4" s="6" customFormat="1" ht="12.75">
      <c r="B11" s="8" t="s">
        <v>265</v>
      </c>
      <c r="C11" s="44"/>
      <c r="D11" s="4"/>
    </row>
    <row r="12" spans="2:4" s="6" customFormat="1" ht="12.75">
      <c r="B12" s="8" t="s">
        <v>266</v>
      </c>
      <c r="C12" s="9"/>
      <c r="D12" s="4"/>
    </row>
    <row r="13" spans="2:4" s="6" customFormat="1" ht="12.75">
      <c r="B13" s="8" t="s">
        <v>267</v>
      </c>
      <c r="C13" s="9"/>
      <c r="D13" s="4"/>
    </row>
    <row r="14" spans="2:4" s="6" customFormat="1" ht="12.75">
      <c r="B14" s="8" t="s">
        <v>268</v>
      </c>
      <c r="C14" s="9"/>
      <c r="D14" s="4"/>
    </row>
    <row r="15" spans="1:6" ht="12.75">
      <c r="A15" s="6"/>
      <c r="B15" s="8" t="s">
        <v>269</v>
      </c>
      <c r="C15" s="44"/>
      <c r="E15" s="66"/>
      <c r="F15" s="66"/>
    </row>
    <row r="16" spans="1:6" ht="12.75">
      <c r="A16" s="6"/>
      <c r="B16" s="8" t="s">
        <v>270</v>
      </c>
      <c r="C16" s="44"/>
      <c r="E16" s="66"/>
      <c r="F16" s="66"/>
    </row>
    <row r="17" spans="1:6" ht="12.75">
      <c r="A17" s="6"/>
      <c r="B17" s="8" t="s">
        <v>271</v>
      </c>
      <c r="C17" s="44"/>
      <c r="E17" s="66"/>
      <c r="F17" s="66"/>
    </row>
    <row r="18" spans="2:6" s="6" customFormat="1" ht="12.75">
      <c r="B18" s="8" t="s">
        <v>272</v>
      </c>
      <c r="C18" s="44"/>
      <c r="D18" s="63"/>
      <c r="E18" s="66"/>
      <c r="F18" s="66"/>
    </row>
    <row r="19" spans="2:6" s="6" customFormat="1" ht="12.75">
      <c r="B19" s="8"/>
      <c r="C19" s="44"/>
      <c r="D19" s="63"/>
      <c r="E19" s="66"/>
      <c r="F19" s="66"/>
    </row>
    <row r="20" spans="2:6" s="6" customFormat="1" ht="12.75">
      <c r="B20" s="8"/>
      <c r="C20" s="44"/>
      <c r="D20" s="63"/>
      <c r="E20" s="66"/>
      <c r="F20" s="66"/>
    </row>
    <row r="21" spans="1:6" ht="12.75">
      <c r="A21" s="92" t="s">
        <v>42</v>
      </c>
      <c r="B21" s="22" t="s">
        <v>56</v>
      </c>
      <c r="C21" s="44"/>
      <c r="D21" s="63"/>
      <c r="E21" s="66"/>
      <c r="F21" s="66"/>
    </row>
    <row r="22" spans="2:6" s="6" customFormat="1" ht="12.75">
      <c r="B22" s="8"/>
      <c r="C22" s="44"/>
      <c r="D22" s="63"/>
      <c r="E22" s="66"/>
      <c r="F22" s="66"/>
    </row>
    <row r="23" spans="2:6" s="6" customFormat="1" ht="12.75">
      <c r="B23" s="8"/>
      <c r="C23" s="44"/>
      <c r="D23" s="63"/>
      <c r="E23" s="66"/>
      <c r="F23" s="66"/>
    </row>
    <row r="24" spans="1:8" ht="12.75">
      <c r="A24" s="34"/>
      <c r="B24" s="116"/>
      <c r="C24" s="44"/>
      <c r="D24" s="79"/>
      <c r="E24" s="70"/>
      <c r="F24" s="117"/>
      <c r="G24" s="66"/>
      <c r="H24" s="66"/>
    </row>
    <row r="25" spans="1:8" ht="12.75">
      <c r="A25" s="120" t="s">
        <v>69</v>
      </c>
      <c r="B25" s="116" t="s">
        <v>273</v>
      </c>
      <c r="C25" s="9"/>
      <c r="D25" s="79"/>
      <c r="E25" s="70"/>
      <c r="F25" s="117"/>
      <c r="G25" s="66"/>
      <c r="H25" s="66"/>
    </row>
    <row r="26" spans="1:8" ht="12.75">
      <c r="A26" s="120"/>
      <c r="B26" s="116" t="s">
        <v>274</v>
      </c>
      <c r="C26" s="9"/>
      <c r="D26" s="79"/>
      <c r="E26" s="70"/>
      <c r="F26" s="117"/>
      <c r="G26" s="66"/>
      <c r="H26" s="66"/>
    </row>
    <row r="27" spans="1:8" ht="12.75">
      <c r="A27" s="120"/>
      <c r="B27" s="116" t="s">
        <v>275</v>
      </c>
      <c r="C27" s="9"/>
      <c r="D27" s="79"/>
      <c r="E27" s="70"/>
      <c r="F27" s="117"/>
      <c r="G27" s="66"/>
      <c r="H27" s="66"/>
    </row>
    <row r="28" spans="1:8" ht="12.75">
      <c r="A28" s="120"/>
      <c r="B28" s="116"/>
      <c r="C28" s="9"/>
      <c r="D28" s="79"/>
      <c r="E28" s="70"/>
      <c r="F28" s="117"/>
      <c r="G28" s="66"/>
      <c r="H28" s="66"/>
    </row>
    <row r="29" spans="1:8" ht="12.75">
      <c r="A29" s="120"/>
      <c r="B29" s="116" t="s">
        <v>276</v>
      </c>
      <c r="C29" s="9"/>
      <c r="D29" s="79"/>
      <c r="E29" s="70"/>
      <c r="F29" s="117"/>
      <c r="G29" s="66"/>
      <c r="H29" s="66"/>
    </row>
    <row r="30" spans="1:8" ht="12.75">
      <c r="A30" s="120"/>
      <c r="B30" s="66" t="s">
        <v>277</v>
      </c>
      <c r="C30" s="9" t="s">
        <v>167</v>
      </c>
      <c r="D30" s="79">
        <v>1</v>
      </c>
      <c r="E30" s="70"/>
      <c r="F30" s="117">
        <f>D30*E30</f>
        <v>0</v>
      </c>
      <c r="G30" s="66"/>
      <c r="H30" s="66"/>
    </row>
    <row r="31" spans="1:8" ht="12.75">
      <c r="A31" s="120"/>
      <c r="B31" s="116"/>
      <c r="C31" s="9"/>
      <c r="D31" s="79"/>
      <c r="E31" s="70"/>
      <c r="F31" s="117"/>
      <c r="G31" s="66"/>
      <c r="H31" s="66"/>
    </row>
    <row r="32" spans="1:8" ht="12.75">
      <c r="A32" s="40"/>
      <c r="B32" s="8" t="s">
        <v>278</v>
      </c>
      <c r="C32" s="9"/>
      <c r="D32" s="79"/>
      <c r="E32" s="70"/>
      <c r="F32" s="117"/>
      <c r="G32" s="66"/>
      <c r="H32" s="66"/>
    </row>
    <row r="33" spans="1:8" ht="12.75">
      <c r="A33" s="40"/>
      <c r="B33" s="66"/>
      <c r="C33" s="9"/>
      <c r="D33" s="79"/>
      <c r="E33" s="70"/>
      <c r="F33" s="117"/>
      <c r="G33" s="66"/>
      <c r="H33" s="66"/>
    </row>
    <row r="34" spans="1:8" ht="12.75">
      <c r="A34" s="40" t="s">
        <v>72</v>
      </c>
      <c r="B34" s="8" t="s">
        <v>279</v>
      </c>
      <c r="C34" s="9"/>
      <c r="D34" s="79"/>
      <c r="E34" s="70"/>
      <c r="F34" s="117"/>
      <c r="G34" s="66"/>
      <c r="H34" s="66"/>
    </row>
    <row r="35" spans="1:8" ht="12.75">
      <c r="A35" s="40"/>
      <c r="B35" s="8" t="s">
        <v>280</v>
      </c>
      <c r="C35" s="9"/>
      <c r="D35" s="79"/>
      <c r="E35" s="70"/>
      <c r="F35" s="117"/>
      <c r="G35" s="66"/>
      <c r="H35" s="66"/>
    </row>
    <row r="36" spans="1:8" ht="12.75">
      <c r="A36" s="40"/>
      <c r="B36" s="121" t="s">
        <v>281</v>
      </c>
      <c r="C36" s="9"/>
      <c r="D36" s="79"/>
      <c r="E36" s="70"/>
      <c r="F36" s="117"/>
      <c r="G36" s="66"/>
      <c r="H36" s="66"/>
    </row>
    <row r="37" spans="1:8" ht="12.75">
      <c r="A37" s="40"/>
      <c r="B37" s="121" t="s">
        <v>282</v>
      </c>
      <c r="C37" s="9"/>
      <c r="D37" s="79"/>
      <c r="E37" s="70"/>
      <c r="F37" s="117"/>
      <c r="G37" s="66"/>
      <c r="H37" s="66"/>
    </row>
    <row r="38" spans="1:8" ht="12.75">
      <c r="A38" s="40"/>
      <c r="B38" s="122" t="s">
        <v>283</v>
      </c>
      <c r="C38" s="9"/>
      <c r="D38" s="79"/>
      <c r="E38" s="70"/>
      <c r="F38" s="117"/>
      <c r="G38" s="66"/>
      <c r="H38" s="66"/>
    </row>
    <row r="39" spans="1:8" ht="12.75">
      <c r="A39" s="40"/>
      <c r="B39" s="122" t="s">
        <v>284</v>
      </c>
      <c r="C39" s="9"/>
      <c r="D39" s="79"/>
      <c r="E39" s="70"/>
      <c r="F39" s="117"/>
      <c r="G39" s="66"/>
      <c r="H39" s="66"/>
    </row>
    <row r="40" spans="1:8" ht="12.75">
      <c r="A40" s="40"/>
      <c r="B40" s="118" t="s">
        <v>285</v>
      </c>
      <c r="C40" s="9"/>
      <c r="D40" s="79"/>
      <c r="E40" s="70"/>
      <c r="F40" s="117"/>
      <c r="G40" s="66"/>
      <c r="H40" s="66"/>
    </row>
    <row r="41" spans="1:8" ht="12.75">
      <c r="A41" s="40"/>
      <c r="B41" s="8" t="s">
        <v>286</v>
      </c>
      <c r="C41" s="9"/>
      <c r="D41" s="79"/>
      <c r="E41" s="70"/>
      <c r="F41" s="117"/>
      <c r="G41" s="66"/>
      <c r="H41" s="66"/>
    </row>
    <row r="42" spans="1:8" ht="12.75">
      <c r="A42" s="40"/>
      <c r="B42" s="8"/>
      <c r="C42" s="9"/>
      <c r="D42" s="79"/>
      <c r="E42" s="70"/>
      <c r="F42" s="117"/>
      <c r="G42" s="66"/>
      <c r="H42" s="66"/>
    </row>
    <row r="43" spans="1:8" ht="12.75">
      <c r="A43" s="40"/>
      <c r="B43" s="8"/>
      <c r="C43" s="9" t="s">
        <v>151</v>
      </c>
      <c r="D43" s="79">
        <v>240</v>
      </c>
      <c r="E43" s="70"/>
      <c r="F43" s="117">
        <f>D43*E43</f>
        <v>0</v>
      </c>
      <c r="G43" s="66"/>
      <c r="H43" s="66"/>
    </row>
    <row r="44" spans="1:8" ht="12.75">
      <c r="A44" s="120"/>
      <c r="B44" s="8"/>
      <c r="C44" s="9"/>
      <c r="D44" s="79"/>
      <c r="E44" s="70"/>
      <c r="F44" s="117"/>
      <c r="G44" s="66"/>
      <c r="H44" s="66"/>
    </row>
    <row r="45" spans="1:8" ht="12.75">
      <c r="A45" s="120"/>
      <c r="B45" s="116"/>
      <c r="C45" s="9"/>
      <c r="D45" s="79"/>
      <c r="E45" s="70"/>
      <c r="F45" s="117"/>
      <c r="G45" s="66"/>
      <c r="H45" s="66"/>
    </row>
    <row r="46" spans="1:8" ht="12.75">
      <c r="A46" s="80" t="s">
        <v>42</v>
      </c>
      <c r="B46" s="81" t="s">
        <v>287</v>
      </c>
      <c r="C46" s="123"/>
      <c r="D46" s="124"/>
      <c r="E46" s="125"/>
      <c r="F46" s="85">
        <f>SUM(F24:F45)</f>
        <v>0</v>
      </c>
      <c r="G46" s="66"/>
      <c r="H46" s="66"/>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80"/>
  <headerFooter alignWithMargins="0">
    <oddFooter>&amp;R&amp;P</oddFooter>
  </headerFooter>
  <rowBreaks count="1" manualBreakCount="1">
    <brk id="19" max="255" man="1"/>
  </rowBreaks>
</worksheet>
</file>

<file path=xl/worksheets/sheet15.xml><?xml version="1.0" encoding="utf-8"?>
<worksheet xmlns="http://schemas.openxmlformats.org/spreadsheetml/2006/main" xmlns:r="http://schemas.openxmlformats.org/officeDocument/2006/relationships">
  <dimension ref="A1:F42"/>
  <sheetViews>
    <sheetView view="pageBreakPreview" zoomScaleSheetLayoutView="100" workbookViewId="0" topLeftCell="A16">
      <selection activeCell="D39" sqref="D39"/>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2:6" s="6" customFormat="1" ht="12.75">
      <c r="B1" s="8"/>
      <c r="C1" s="44"/>
      <c r="D1" s="63"/>
      <c r="E1" s="66"/>
      <c r="F1" s="66"/>
    </row>
    <row r="2" spans="1:6" s="33" customFormat="1" ht="12.75">
      <c r="A2" s="126" t="s">
        <v>44</v>
      </c>
      <c r="B2" s="127" t="s">
        <v>57</v>
      </c>
      <c r="C2" s="44"/>
      <c r="D2" s="63"/>
      <c r="E2" s="66"/>
      <c r="F2" s="6"/>
    </row>
    <row r="3" spans="1:6" s="33" customFormat="1" ht="12.75">
      <c r="A3" s="6"/>
      <c r="B3" s="34"/>
      <c r="C3" s="44"/>
      <c r="D3" s="63"/>
      <c r="E3" s="6"/>
      <c r="F3" s="6"/>
    </row>
    <row r="4" spans="1:4" s="6" customFormat="1" ht="12.75">
      <c r="A4" s="7"/>
      <c r="B4" s="128" t="s">
        <v>64</v>
      </c>
      <c r="C4" s="44"/>
      <c r="D4" s="63"/>
    </row>
    <row r="5" spans="1:5" s="6" customFormat="1" ht="12.75">
      <c r="A5" s="7"/>
      <c r="B5" s="116" t="s">
        <v>288</v>
      </c>
      <c r="C5" s="9"/>
      <c r="D5" s="63"/>
      <c r="E5" s="66"/>
    </row>
    <row r="6" spans="1:5" s="6" customFormat="1" ht="12.75">
      <c r="A6" s="7"/>
      <c r="B6" s="116" t="s">
        <v>289</v>
      </c>
      <c r="C6" s="44"/>
      <c r="D6" s="63"/>
      <c r="E6" s="66"/>
    </row>
    <row r="7" spans="1:5" s="6" customFormat="1" ht="12.75">
      <c r="A7" s="7"/>
      <c r="B7" s="116" t="s">
        <v>290</v>
      </c>
      <c r="C7" s="44"/>
      <c r="D7" s="63"/>
      <c r="E7" s="66"/>
    </row>
    <row r="8" spans="1:5" s="6" customFormat="1" ht="12.75">
      <c r="A8" s="7"/>
      <c r="B8" s="116" t="s">
        <v>291</v>
      </c>
      <c r="C8" s="44"/>
      <c r="D8" s="63"/>
      <c r="E8" s="66"/>
    </row>
    <row r="9" spans="1:5" s="6" customFormat="1" ht="12.75">
      <c r="A9" s="7"/>
      <c r="B9" s="116" t="s">
        <v>292</v>
      </c>
      <c r="C9" s="44"/>
      <c r="D9" s="63"/>
      <c r="E9" s="66"/>
    </row>
    <row r="10" spans="1:5" s="6" customFormat="1" ht="12.75">
      <c r="A10" s="49"/>
      <c r="B10" s="116" t="s">
        <v>293</v>
      </c>
      <c r="C10" s="44"/>
      <c r="D10" s="63"/>
      <c r="E10" s="66"/>
    </row>
    <row r="11" spans="1:5" s="6" customFormat="1" ht="12.75">
      <c r="A11" s="7"/>
      <c r="B11" s="116" t="s">
        <v>294</v>
      </c>
      <c r="C11" s="44"/>
      <c r="D11" s="63"/>
      <c r="E11" s="66"/>
    </row>
    <row r="12" spans="1:5" s="6" customFormat="1" ht="12.75">
      <c r="A12" s="7"/>
      <c r="B12" s="116" t="s">
        <v>295</v>
      </c>
      <c r="C12" s="44"/>
      <c r="D12" s="63"/>
      <c r="E12" s="66"/>
    </row>
    <row r="13" spans="2:5" s="6" customFormat="1" ht="12.75">
      <c r="B13" s="116" t="s">
        <v>296</v>
      </c>
      <c r="C13" s="44"/>
      <c r="D13" s="63"/>
      <c r="E13" s="66"/>
    </row>
    <row r="14" spans="2:6" s="6" customFormat="1" ht="12.75">
      <c r="B14" s="8"/>
      <c r="C14" s="44"/>
      <c r="D14" s="63"/>
      <c r="E14" s="66"/>
      <c r="F14" s="66"/>
    </row>
    <row r="15" spans="2:6" s="6" customFormat="1" ht="12.75">
      <c r="B15" s="8"/>
      <c r="C15" s="44"/>
      <c r="D15" s="63"/>
      <c r="E15" s="66"/>
      <c r="F15" s="66"/>
    </row>
    <row r="16" spans="1:6" s="33" customFormat="1" ht="12.75">
      <c r="A16" s="35" t="s">
        <v>44</v>
      </c>
      <c r="B16" s="129" t="s">
        <v>297</v>
      </c>
      <c r="C16" s="9"/>
      <c r="D16" s="4"/>
      <c r="E16" s="6"/>
      <c r="F16" s="6"/>
    </row>
    <row r="17" spans="1:6" s="33" customFormat="1" ht="12.75">
      <c r="A17" s="34"/>
      <c r="B17" s="116"/>
      <c r="C17" s="9"/>
      <c r="D17" s="4"/>
      <c r="E17" s="6"/>
      <c r="F17" s="66"/>
    </row>
    <row r="18" spans="1:6" s="33" customFormat="1" ht="12.75">
      <c r="A18" s="34"/>
      <c r="B18" s="116"/>
      <c r="C18" s="9"/>
      <c r="D18" s="4"/>
      <c r="E18" s="6"/>
      <c r="F18" s="66"/>
    </row>
    <row r="19" spans="1:6" s="33" customFormat="1" ht="12.75">
      <c r="A19" s="40" t="s">
        <v>69</v>
      </c>
      <c r="B19" s="130" t="s">
        <v>298</v>
      </c>
      <c r="C19" s="9"/>
      <c r="D19" s="4"/>
      <c r="E19" s="6"/>
      <c r="F19" s="66"/>
    </row>
    <row r="20" spans="1:6" s="33" customFormat="1" ht="12.75">
      <c r="A20" s="23"/>
      <c r="B20" s="116" t="s">
        <v>299</v>
      </c>
      <c r="C20" s="9"/>
      <c r="D20" s="4"/>
      <c r="E20" s="6"/>
      <c r="F20" s="66"/>
    </row>
    <row r="21" spans="1:6" s="33" customFormat="1" ht="12.75">
      <c r="A21" s="23"/>
      <c r="B21" s="116" t="s">
        <v>300</v>
      </c>
      <c r="C21" s="9"/>
      <c r="D21" s="4"/>
      <c r="E21" s="6"/>
      <c r="F21" s="66"/>
    </row>
    <row r="22" spans="1:6" s="33" customFormat="1" ht="12.75">
      <c r="A22" s="23"/>
      <c r="B22" s="116" t="s">
        <v>301</v>
      </c>
      <c r="C22" s="9"/>
      <c r="D22" s="4"/>
      <c r="E22" s="6"/>
      <c r="F22" s="66"/>
    </row>
    <row r="23" spans="1:6" s="33" customFormat="1" ht="12.75">
      <c r="A23" s="34"/>
      <c r="B23" s="116"/>
      <c r="C23" s="9" t="s">
        <v>122</v>
      </c>
      <c r="D23" s="63">
        <v>15.5</v>
      </c>
      <c r="E23" s="6"/>
      <c r="F23" s="67">
        <f>D23*E23</f>
        <v>0</v>
      </c>
    </row>
    <row r="24" spans="1:6" s="33" customFormat="1" ht="12.75">
      <c r="A24" s="34"/>
      <c r="B24" s="116"/>
      <c r="C24" s="9"/>
      <c r="D24" s="63"/>
      <c r="E24" s="6"/>
      <c r="F24" s="67"/>
    </row>
    <row r="25" spans="1:4" s="6" customFormat="1" ht="12.75">
      <c r="A25" s="40" t="s">
        <v>72</v>
      </c>
      <c r="B25" s="130" t="s">
        <v>302</v>
      </c>
      <c r="C25" s="9"/>
      <c r="D25" s="4"/>
    </row>
    <row r="26" spans="1:4" s="6" customFormat="1" ht="12.75">
      <c r="A26" s="24"/>
      <c r="B26" s="116" t="s">
        <v>303</v>
      </c>
      <c r="C26" s="9"/>
      <c r="D26" s="4"/>
    </row>
    <row r="27" spans="1:4" s="6" customFormat="1" ht="12.75">
      <c r="A27" s="24"/>
      <c r="B27" s="116" t="s">
        <v>304</v>
      </c>
      <c r="C27" s="9"/>
      <c r="D27" s="4"/>
    </row>
    <row r="28" spans="1:4" s="6" customFormat="1" ht="12.75">
      <c r="A28" s="24"/>
      <c r="B28" s="116" t="s">
        <v>305</v>
      </c>
      <c r="C28" s="9"/>
      <c r="D28" s="4"/>
    </row>
    <row r="29" spans="1:4" s="6" customFormat="1" ht="12.75">
      <c r="A29" s="24"/>
      <c r="B29" s="131" t="s">
        <v>306</v>
      </c>
      <c r="C29" s="9"/>
      <c r="D29" s="4"/>
    </row>
    <row r="30" spans="1:6" s="6" customFormat="1" ht="12.75">
      <c r="A30" s="24"/>
      <c r="B30" s="131"/>
      <c r="C30" s="9" t="s">
        <v>122</v>
      </c>
      <c r="D30" s="63">
        <v>88</v>
      </c>
      <c r="F30" s="67">
        <f>D30*E30</f>
        <v>0</v>
      </c>
    </row>
    <row r="31" spans="1:6" s="6" customFormat="1" ht="12.75">
      <c r="A31" s="24"/>
      <c r="B31" s="131"/>
      <c r="C31" s="9"/>
      <c r="D31" s="63"/>
      <c r="F31" s="67"/>
    </row>
    <row r="32" spans="1:6" s="6" customFormat="1" ht="12.75">
      <c r="A32" s="24"/>
      <c r="B32" s="131"/>
      <c r="C32" s="9"/>
      <c r="D32" s="63"/>
      <c r="F32" s="67"/>
    </row>
    <row r="33" spans="1:6" ht="12.75">
      <c r="A33" s="40" t="s">
        <v>74</v>
      </c>
      <c r="B33" s="116" t="s">
        <v>307</v>
      </c>
      <c r="C33" s="9"/>
      <c r="E33" s="6"/>
      <c r="F33" s="66"/>
    </row>
    <row r="34" spans="1:6" ht="12.75">
      <c r="A34" s="40"/>
      <c r="B34" s="116" t="s">
        <v>308</v>
      </c>
      <c r="C34" s="9"/>
      <c r="E34" s="6"/>
      <c r="F34" s="66"/>
    </row>
    <row r="35" spans="1:6" ht="12.75">
      <c r="A35" s="40"/>
      <c r="B35" s="116" t="s">
        <v>304</v>
      </c>
      <c r="C35" s="9"/>
      <c r="E35" s="6"/>
      <c r="F35" s="66"/>
    </row>
    <row r="36" spans="1:6" ht="12.75">
      <c r="A36" s="40"/>
      <c r="B36" s="116" t="s">
        <v>305</v>
      </c>
      <c r="C36" s="9"/>
      <c r="E36" s="6"/>
      <c r="F36" s="66"/>
    </row>
    <row r="37" spans="1:6" ht="12.75">
      <c r="A37" s="23"/>
      <c r="B37" s="118" t="s">
        <v>306</v>
      </c>
      <c r="C37"/>
      <c r="D37"/>
      <c r="E37"/>
      <c r="F37"/>
    </row>
    <row r="38" spans="1:6" s="6" customFormat="1" ht="12.75">
      <c r="A38" s="23"/>
      <c r="B38" s="116"/>
      <c r="C38" s="9" t="s">
        <v>122</v>
      </c>
      <c r="D38" s="63">
        <v>38</v>
      </c>
      <c r="F38" s="67">
        <f>D38*E38</f>
        <v>0</v>
      </c>
    </row>
    <row r="39" spans="1:6" s="6" customFormat="1" ht="12.75">
      <c r="A39" s="23"/>
      <c r="B39" s="116"/>
      <c r="C39" s="9"/>
      <c r="D39" s="63"/>
      <c r="F39" s="67"/>
    </row>
    <row r="40" spans="1:6" ht="12.75">
      <c r="A40" s="80" t="s">
        <v>44</v>
      </c>
      <c r="B40" s="132" t="s">
        <v>297</v>
      </c>
      <c r="C40" s="82"/>
      <c r="D40" s="108"/>
      <c r="E40" s="90"/>
      <c r="F40" s="85">
        <f>SUM(F23:F39)</f>
        <v>0</v>
      </c>
    </row>
    <row r="41" spans="1:6" ht="12.75">
      <c r="A41" s="73"/>
      <c r="B41" s="127"/>
      <c r="C41" s="75"/>
      <c r="D41" s="47"/>
      <c r="E41" s="31"/>
      <c r="F41" s="31"/>
    </row>
    <row r="42" spans="1:4" s="6" customFormat="1" ht="12.75">
      <c r="A42" s="24"/>
      <c r="B42" s="25"/>
      <c r="C42" s="9"/>
      <c r="D42" s="26"/>
    </row>
  </sheetData>
  <sheetProtection selectLockedCells="1" selectUnlockedCells="1"/>
  <printOptions/>
  <pageMargins left="0.7875" right="0.7875" top="1.0527777777777778" bottom="1.0527777777777778" header="0.7875" footer="0.7875"/>
  <pageSetup horizontalDpi="300" verticalDpi="300" orientation="portrait" paperSize="9" scale="75"/>
  <headerFooter alignWithMargins="0">
    <oddHeader>&amp;C&amp;"Times New Roman,Regular"&amp;12&amp;A</oddHeader>
    <oddFooter>&amp;R&amp;"Times New Roman,Regular"&amp;12&amp;P</oddFooter>
  </headerFooter>
</worksheet>
</file>

<file path=xl/worksheets/sheet2.xml><?xml version="1.0" encoding="utf-8"?>
<worksheet xmlns="http://schemas.openxmlformats.org/spreadsheetml/2006/main" xmlns:r="http://schemas.openxmlformats.org/officeDocument/2006/relationships">
  <dimension ref="A1:AI47"/>
  <sheetViews>
    <sheetView view="pageBreakPreview" zoomScaleSheetLayoutView="100" workbookViewId="0" topLeftCell="A1">
      <selection activeCell="F46" sqref="F46"/>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27" customWidth="1"/>
    <col min="7" max="247" width="9.140625" style="6" customWidth="1"/>
    <col min="248" max="16384" width="11.57421875" style="0" customWidth="1"/>
  </cols>
  <sheetData>
    <row r="1" spans="1:6" s="33" customFormat="1" ht="12.75">
      <c r="A1" s="28"/>
      <c r="B1" s="22" t="s">
        <v>34</v>
      </c>
      <c r="C1" s="29"/>
      <c r="D1" s="30"/>
      <c r="E1" s="31"/>
      <c r="F1" s="32"/>
    </row>
    <row r="2" spans="1:6" s="33" customFormat="1" ht="12.75">
      <c r="A2" s="34"/>
      <c r="B2" s="8"/>
      <c r="C2" s="29"/>
      <c r="D2" s="30"/>
      <c r="E2" s="31"/>
      <c r="F2" s="32"/>
    </row>
    <row r="3" spans="1:6" s="33" customFormat="1" ht="12.75">
      <c r="A3" s="35" t="s">
        <v>35</v>
      </c>
      <c r="B3" s="22" t="s">
        <v>36</v>
      </c>
      <c r="C3" s="36"/>
      <c r="D3" s="37"/>
      <c r="E3" s="38"/>
      <c r="F3" s="39"/>
    </row>
    <row r="4" spans="1:6" s="33" customFormat="1" ht="12.75">
      <c r="A4" s="34"/>
      <c r="B4" s="8"/>
      <c r="C4" s="29"/>
      <c r="D4" s="30"/>
      <c r="E4" s="31"/>
      <c r="F4" s="32"/>
    </row>
    <row r="5" spans="1:6" s="33" customFormat="1" ht="12.75">
      <c r="A5" s="40" t="s">
        <v>37</v>
      </c>
      <c r="B5" s="8" t="s">
        <v>38</v>
      </c>
      <c r="C5" s="29"/>
      <c r="D5" s="4" t="s">
        <v>39</v>
      </c>
      <c r="E5" s="31"/>
      <c r="F5" s="32">
        <f>'I.PRIPREMNI'!F24</f>
        <v>0</v>
      </c>
    </row>
    <row r="6" spans="1:6" s="33" customFormat="1" ht="12.75">
      <c r="A6" s="34"/>
      <c r="B6" s="8"/>
      <c r="C6" s="29"/>
      <c r="D6" s="30"/>
      <c r="E6" s="31"/>
      <c r="F6" s="32"/>
    </row>
    <row r="7" spans="1:6" s="33" customFormat="1" ht="12.75">
      <c r="A7" s="40" t="s">
        <v>40</v>
      </c>
      <c r="B7" s="8" t="s">
        <v>41</v>
      </c>
      <c r="C7" s="29"/>
      <c r="D7" s="4" t="s">
        <v>39</v>
      </c>
      <c r="E7" s="31"/>
      <c r="F7" s="32">
        <f>'II.RUŠENJA'!F19</f>
        <v>0</v>
      </c>
    </row>
    <row r="8" spans="1:6" s="33" customFormat="1" ht="12.75">
      <c r="A8" s="34"/>
      <c r="B8" s="8"/>
      <c r="C8" s="29"/>
      <c r="D8" s="30"/>
      <c r="E8" s="31"/>
      <c r="F8" s="32"/>
    </row>
    <row r="9" spans="1:6" s="33" customFormat="1" ht="12.75">
      <c r="A9" s="40" t="s">
        <v>42</v>
      </c>
      <c r="B9" s="8" t="s">
        <v>43</v>
      </c>
      <c r="C9" s="29"/>
      <c r="D9" s="4" t="s">
        <v>39</v>
      </c>
      <c r="E9" s="6"/>
      <c r="F9" s="41">
        <f>'III.ZEMLJANI'!F21</f>
        <v>0</v>
      </c>
    </row>
    <row r="10" spans="1:6" s="33" customFormat="1" ht="12.75">
      <c r="A10" s="34"/>
      <c r="B10" s="8"/>
      <c r="C10" s="29"/>
      <c r="D10" s="4"/>
      <c r="E10" s="6"/>
      <c r="F10" s="41"/>
    </row>
    <row r="11" spans="1:6" s="33" customFormat="1" ht="12.75">
      <c r="A11" s="40" t="s">
        <v>44</v>
      </c>
      <c r="B11" s="8" t="s">
        <v>45</v>
      </c>
      <c r="C11" s="29"/>
      <c r="D11" s="4" t="s">
        <v>39</v>
      </c>
      <c r="E11" s="6"/>
      <c r="F11" s="41">
        <f>'IV.BETONSKI'!F41</f>
        <v>0</v>
      </c>
    </row>
    <row r="12" spans="1:35" s="43" customFormat="1" ht="12.75">
      <c r="A12" s="6"/>
      <c r="B12" s="8"/>
      <c r="C12" s="29"/>
      <c r="D12" s="4"/>
      <c r="E12" s="6"/>
      <c r="F12" s="41"/>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6" s="33" customFormat="1" ht="12.75">
      <c r="A13" s="40" t="s">
        <v>46</v>
      </c>
      <c r="B13" s="8" t="s">
        <v>47</v>
      </c>
      <c r="C13" s="29"/>
      <c r="D13" s="4" t="s">
        <v>39</v>
      </c>
      <c r="E13" s="6"/>
      <c r="F13" s="41">
        <f>'V.ARMATURA'!F34</f>
        <v>0</v>
      </c>
    </row>
    <row r="14" spans="1:6" s="45" customFormat="1" ht="12.75">
      <c r="A14" s="6"/>
      <c r="B14" s="8"/>
      <c r="C14" s="44"/>
      <c r="D14" s="4"/>
      <c r="E14" s="6"/>
      <c r="F14" s="41"/>
    </row>
    <row r="15" spans="1:6" s="33" customFormat="1" ht="12.75">
      <c r="A15" s="40" t="s">
        <v>48</v>
      </c>
      <c r="B15" s="8" t="s">
        <v>49</v>
      </c>
      <c r="C15" s="3"/>
      <c r="D15" s="4" t="s">
        <v>39</v>
      </c>
      <c r="E15" s="6"/>
      <c r="F15" s="41">
        <f>'VI.ZIDARSKI'!F43</f>
        <v>0</v>
      </c>
    </row>
    <row r="16" spans="1:6" s="33" customFormat="1" ht="12.75">
      <c r="A16" s="40"/>
      <c r="B16" s="8"/>
      <c r="C16" s="3"/>
      <c r="D16" s="4"/>
      <c r="E16" s="6"/>
      <c r="F16" s="41"/>
    </row>
    <row r="17" spans="1:6" s="33" customFormat="1" ht="12.75">
      <c r="A17" s="40" t="s">
        <v>50</v>
      </c>
      <c r="B17" s="8" t="s">
        <v>51</v>
      </c>
      <c r="C17" s="3"/>
      <c r="D17" s="4" t="s">
        <v>39</v>
      </c>
      <c r="E17" s="6"/>
      <c r="F17" s="41">
        <f>'VII.TESARSKI'!F32</f>
        <v>0</v>
      </c>
    </row>
    <row r="18" spans="1:6" s="33" customFormat="1" ht="12.75">
      <c r="A18" s="40"/>
      <c r="B18" s="8"/>
      <c r="C18" s="3"/>
      <c r="D18" s="4"/>
      <c r="E18" s="6"/>
      <c r="F18" s="41"/>
    </row>
    <row r="19" spans="1:6" s="33" customFormat="1" ht="12.75">
      <c r="A19" s="35" t="s">
        <v>35</v>
      </c>
      <c r="B19" s="22" t="s">
        <v>36</v>
      </c>
      <c r="C19" s="46"/>
      <c r="D19" s="37" t="s">
        <v>39</v>
      </c>
      <c r="E19" s="38"/>
      <c r="F19" s="39">
        <f>SUM(F5:F18)</f>
        <v>0</v>
      </c>
    </row>
    <row r="20" spans="1:6" s="33" customFormat="1" ht="12.75">
      <c r="A20" s="7"/>
      <c r="B20" s="8"/>
      <c r="C20" s="3"/>
      <c r="D20" s="47"/>
      <c r="E20" s="6"/>
      <c r="F20" s="41"/>
    </row>
    <row r="21" spans="1:6" s="33" customFormat="1" ht="12.75">
      <c r="A21" s="35" t="s">
        <v>52</v>
      </c>
      <c r="B21" s="22" t="s">
        <v>53</v>
      </c>
      <c r="C21" s="46"/>
      <c r="D21" s="48"/>
      <c r="E21" s="49"/>
      <c r="F21" s="50"/>
    </row>
    <row r="22" spans="1:6" s="45" customFormat="1" ht="12.75">
      <c r="A22" s="6"/>
      <c r="B22" s="8"/>
      <c r="C22" s="3"/>
      <c r="D22" s="4"/>
      <c r="E22" s="6"/>
      <c r="F22" s="41"/>
    </row>
    <row r="23" spans="1:35" s="52" customFormat="1" ht="12.75">
      <c r="A23" s="40" t="s">
        <v>37</v>
      </c>
      <c r="B23" s="8" t="s">
        <v>54</v>
      </c>
      <c r="C23" s="3"/>
      <c r="D23" s="4" t="s">
        <v>39</v>
      </c>
      <c r="E23" s="6"/>
      <c r="F23" s="41">
        <f>'I.LIMARSKI'!F52</f>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row>
    <row r="24" spans="1:6" s="33" customFormat="1" ht="12.75">
      <c r="A24" s="40"/>
      <c r="B24" s="8"/>
      <c r="C24" s="3"/>
      <c r="D24" s="4"/>
      <c r="E24" s="6"/>
      <c r="F24" s="41"/>
    </row>
    <row r="25" spans="1:6" s="33" customFormat="1" ht="12.75">
      <c r="A25" s="40" t="s">
        <v>40</v>
      </c>
      <c r="B25" s="8" t="s">
        <v>55</v>
      </c>
      <c r="C25" s="3"/>
      <c r="D25" s="4" t="s">
        <v>39</v>
      </c>
      <c r="E25" s="6"/>
      <c r="F25" s="41">
        <f>'II. PVC'!F43</f>
        <v>0</v>
      </c>
    </row>
    <row r="26" spans="1:6" s="33" customFormat="1" ht="12.75">
      <c r="A26" s="7"/>
      <c r="B26" s="8"/>
      <c r="C26" s="3"/>
      <c r="D26" s="4"/>
      <c r="E26" s="6"/>
      <c r="F26" s="41"/>
    </row>
    <row r="27" spans="1:6" s="33" customFormat="1" ht="12.75">
      <c r="A27" s="40" t="s">
        <v>42</v>
      </c>
      <c r="B27" s="8" t="s">
        <v>56</v>
      </c>
      <c r="C27" s="3"/>
      <c r="D27" s="4" t="s">
        <v>39</v>
      </c>
      <c r="E27" s="6"/>
      <c r="F27" s="41">
        <f>'III. BRAVARSKI'!F46</f>
        <v>0</v>
      </c>
    </row>
    <row r="28" spans="1:6" s="33" customFormat="1" ht="12.75">
      <c r="A28" s="7"/>
      <c r="B28" s="8"/>
      <c r="C28" s="3"/>
      <c r="D28" s="4"/>
      <c r="E28" s="6"/>
      <c r="F28" s="41"/>
    </row>
    <row r="29" spans="1:6" s="6" customFormat="1" ht="12.75">
      <c r="A29" s="40" t="s">
        <v>44</v>
      </c>
      <c r="B29" s="8" t="s">
        <v>57</v>
      </c>
      <c r="C29" s="3"/>
      <c r="D29" s="4" t="s">
        <v>39</v>
      </c>
      <c r="F29" s="41">
        <f>'IV. SOBOSLIKARSKI I FASADERSKI'!F40</f>
        <v>0</v>
      </c>
    </row>
    <row r="30" spans="1:6" ht="12.75">
      <c r="A30" s="40"/>
      <c r="B30" s="8"/>
      <c r="E30" s="6"/>
      <c r="F30" s="41"/>
    </row>
    <row r="31" spans="1:6" s="51" customFormat="1" ht="12.75">
      <c r="A31" s="35" t="s">
        <v>52</v>
      </c>
      <c r="B31" s="22" t="s">
        <v>53</v>
      </c>
      <c r="C31" s="46"/>
      <c r="D31" s="37" t="s">
        <v>39</v>
      </c>
      <c r="E31" s="49"/>
      <c r="F31" s="50">
        <f>SUM(F23:F29)</f>
        <v>0</v>
      </c>
    </row>
    <row r="32" spans="1:6" s="51" customFormat="1" ht="12.75">
      <c r="A32" s="7"/>
      <c r="B32" s="8"/>
      <c r="C32" s="3"/>
      <c r="D32" s="4"/>
      <c r="E32" s="6"/>
      <c r="F32" s="41"/>
    </row>
    <row r="33" spans="1:6" s="51" customFormat="1" ht="12.75">
      <c r="A33" s="6"/>
      <c r="B33" s="22" t="s">
        <v>58</v>
      </c>
      <c r="C33" s="3"/>
      <c r="D33" s="4"/>
      <c r="E33" s="6"/>
      <c r="F33" s="41"/>
    </row>
    <row r="34" spans="1:6" s="51" customFormat="1" ht="12.75">
      <c r="A34" s="6"/>
      <c r="B34" s="22"/>
      <c r="C34" s="3"/>
      <c r="D34" s="4"/>
      <c r="E34" s="6"/>
      <c r="F34" s="41"/>
    </row>
    <row r="35" spans="1:6" ht="12.75">
      <c r="A35" s="40" t="s">
        <v>35</v>
      </c>
      <c r="B35" s="8" t="s">
        <v>36</v>
      </c>
      <c r="C35" s="29"/>
      <c r="D35" s="4" t="s">
        <v>39</v>
      </c>
      <c r="E35" s="31"/>
      <c r="F35" s="32">
        <f>F19</f>
        <v>0</v>
      </c>
    </row>
    <row r="36" spans="1:6" ht="12.75">
      <c r="A36" s="53" t="s">
        <v>52</v>
      </c>
      <c r="B36" s="54" t="s">
        <v>53</v>
      </c>
      <c r="C36" s="55"/>
      <c r="D36" s="56" t="s">
        <v>39</v>
      </c>
      <c r="E36" s="57"/>
      <c r="F36" s="58">
        <f>F31</f>
        <v>0</v>
      </c>
    </row>
    <row r="37" spans="1:6" s="51" customFormat="1" ht="12.75">
      <c r="A37" s="59"/>
      <c r="B37" s="60"/>
      <c r="C37" s="61"/>
      <c r="D37" s="47"/>
      <c r="E37" s="31"/>
      <c r="F37" s="32"/>
    </row>
    <row r="38" spans="2:6" s="6" customFormat="1" ht="12.75">
      <c r="B38" s="22" t="s">
        <v>59</v>
      </c>
      <c r="C38" s="3"/>
      <c r="D38" s="4" t="s">
        <v>39</v>
      </c>
      <c r="F38" s="41">
        <f>F35+F36</f>
        <v>0</v>
      </c>
    </row>
    <row r="39" spans="2:6" s="6" customFormat="1" ht="12.75">
      <c r="B39" s="22"/>
      <c r="C39" s="3"/>
      <c r="D39" s="4"/>
      <c r="F39" s="41"/>
    </row>
    <row r="40" spans="2:6" s="6" customFormat="1" ht="12.75">
      <c r="B40" s="8" t="s">
        <v>60</v>
      </c>
      <c r="C40" s="3"/>
      <c r="D40" s="4" t="s">
        <v>39</v>
      </c>
      <c r="F40" s="41">
        <f>F38*0.1</f>
        <v>0</v>
      </c>
    </row>
    <row r="41" spans="2:6" s="6" customFormat="1" ht="12.75">
      <c r="B41" s="22"/>
      <c r="C41" s="3"/>
      <c r="D41" s="4"/>
      <c r="F41" s="41"/>
    </row>
    <row r="42" spans="2:6" s="6" customFormat="1" ht="12.75">
      <c r="B42" s="22"/>
      <c r="C42" s="3"/>
      <c r="D42" s="4"/>
      <c r="F42" s="41"/>
    </row>
    <row r="43" spans="2:6" s="6" customFormat="1" ht="12.75">
      <c r="B43" s="22" t="s">
        <v>61</v>
      </c>
      <c r="C43" s="3"/>
      <c r="D43" s="37" t="s">
        <v>39</v>
      </c>
      <c r="F43" s="50">
        <f>SUM(F38:F40)</f>
        <v>0</v>
      </c>
    </row>
    <row r="44" spans="2:6" s="6" customFormat="1" ht="12.75">
      <c r="B44" s="22"/>
      <c r="C44" s="3"/>
      <c r="D44" s="4"/>
      <c r="F44" s="41"/>
    </row>
    <row r="45" spans="1:6" ht="12.75">
      <c r="A45" s="57"/>
      <c r="B45" s="54"/>
      <c r="C45" s="55"/>
      <c r="D45" s="56" t="s">
        <v>62</v>
      </c>
      <c r="E45" s="57"/>
      <c r="F45" s="58">
        <f>F43*0.25</f>
        <v>0</v>
      </c>
    </row>
    <row r="46" spans="1:6" ht="12.75">
      <c r="A46" s="6"/>
      <c r="B46" s="22" t="s">
        <v>63</v>
      </c>
      <c r="C46" s="46"/>
      <c r="D46" s="37"/>
      <c r="E46" s="38"/>
      <c r="F46" s="39">
        <f>F43+F45</f>
        <v>0</v>
      </c>
    </row>
    <row r="47" spans="1:6" s="6" customFormat="1" ht="12.75">
      <c r="A47" s="24"/>
      <c r="B47" s="25"/>
      <c r="C47" s="9"/>
      <c r="D47" s="26"/>
      <c r="F47" s="41"/>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5"/>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39"/>
  <sheetViews>
    <sheetView view="pageBreakPreview" zoomScaleSheetLayoutView="100" workbookViewId="0" topLeftCell="A1">
      <selection activeCell="B31" sqref="B31"/>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27" customWidth="1"/>
    <col min="7" max="16384" width="9.140625" style="6" customWidth="1"/>
  </cols>
  <sheetData>
    <row r="1" spans="2:6" s="6" customFormat="1" ht="12.75">
      <c r="B1" s="8"/>
      <c r="C1" s="9"/>
      <c r="D1" s="4"/>
      <c r="F1" s="41"/>
    </row>
    <row r="2" spans="1:6" ht="12.75">
      <c r="A2" s="62"/>
      <c r="B2" s="22"/>
      <c r="C2" s="9"/>
      <c r="E2" s="6"/>
      <c r="F2" s="41"/>
    </row>
    <row r="3" spans="2:6" s="6" customFormat="1" ht="12.75">
      <c r="B3" s="8"/>
      <c r="C3" s="9"/>
      <c r="D3" s="4"/>
      <c r="F3" s="41"/>
    </row>
    <row r="4" spans="2:6" s="6" customFormat="1" ht="12.75">
      <c r="B4" s="22"/>
      <c r="C4" s="9"/>
      <c r="D4" s="4"/>
      <c r="F4" s="41"/>
    </row>
    <row r="5" spans="2:6" s="6" customFormat="1" ht="12.75">
      <c r="B5" s="22"/>
      <c r="C5" s="9"/>
      <c r="D5" s="4"/>
      <c r="F5" s="41"/>
    </row>
    <row r="6" spans="2:6" s="6" customFormat="1" ht="12.75">
      <c r="B6" s="8"/>
      <c r="C6" s="9"/>
      <c r="D6" s="4"/>
      <c r="F6" s="41"/>
    </row>
    <row r="7" spans="2:6" s="6" customFormat="1" ht="12.75">
      <c r="B7" s="8"/>
      <c r="C7" s="9"/>
      <c r="D7" s="4"/>
      <c r="F7" s="41"/>
    </row>
    <row r="8" spans="2:6" s="6" customFormat="1" ht="12.75">
      <c r="B8" s="8"/>
      <c r="C8" s="9"/>
      <c r="D8" s="4"/>
      <c r="F8" s="41"/>
    </row>
    <row r="9" spans="2:6" s="6" customFormat="1" ht="12.75">
      <c r="B9" s="8"/>
      <c r="C9" s="9"/>
      <c r="D9" s="4"/>
      <c r="F9" s="41"/>
    </row>
    <row r="10" spans="2:6" s="6" customFormat="1" ht="12.75">
      <c r="B10" s="8"/>
      <c r="C10" s="9"/>
      <c r="D10" s="4"/>
      <c r="F10" s="41"/>
    </row>
    <row r="11" spans="2:6" s="6" customFormat="1" ht="12.75">
      <c r="B11" s="8"/>
      <c r="C11" s="9"/>
      <c r="D11" s="4"/>
      <c r="F11" s="41"/>
    </row>
    <row r="12" spans="2:6" s="6" customFormat="1" ht="12.75">
      <c r="B12" s="8"/>
      <c r="C12" s="9"/>
      <c r="D12" s="4"/>
      <c r="F12" s="41"/>
    </row>
    <row r="13" spans="2:6" s="6" customFormat="1" ht="12.75">
      <c r="B13" s="8"/>
      <c r="C13" s="9"/>
      <c r="D13" s="4"/>
      <c r="F13" s="41"/>
    </row>
    <row r="14" spans="2:6" s="6" customFormat="1" ht="12.75">
      <c r="B14" s="8"/>
      <c r="C14" s="9"/>
      <c r="D14" s="4"/>
      <c r="F14" s="41"/>
    </row>
    <row r="15" spans="2:6" s="6" customFormat="1" ht="12.75">
      <c r="B15" s="8"/>
      <c r="C15" s="9"/>
      <c r="D15" s="4"/>
      <c r="F15" s="41"/>
    </row>
    <row r="16" spans="2:6" s="6" customFormat="1" ht="12.75">
      <c r="B16" s="8"/>
      <c r="C16" s="9"/>
      <c r="D16" s="4"/>
      <c r="F16" s="41"/>
    </row>
    <row r="17" spans="2:6" s="6" customFormat="1" ht="12.75">
      <c r="B17" s="8"/>
      <c r="C17" s="9"/>
      <c r="D17" s="4"/>
      <c r="F17" s="41"/>
    </row>
    <row r="18" spans="2:6" s="6" customFormat="1" ht="12.75">
      <c r="B18" s="8"/>
      <c r="C18" s="9"/>
      <c r="D18" s="4"/>
      <c r="F18" s="41"/>
    </row>
    <row r="19" spans="2:6" s="6" customFormat="1" ht="12.75">
      <c r="B19" s="8"/>
      <c r="C19" s="9"/>
      <c r="D19" s="4"/>
      <c r="F19" s="41"/>
    </row>
    <row r="20" spans="2:6" s="6" customFormat="1" ht="12.75">
      <c r="B20" s="8"/>
      <c r="C20" s="9"/>
      <c r="D20" s="4"/>
      <c r="F20" s="41"/>
    </row>
    <row r="21" spans="2:6" s="6" customFormat="1" ht="12.75">
      <c r="B21" s="8"/>
      <c r="C21" s="9"/>
      <c r="D21" s="63"/>
      <c r="F21" s="41"/>
    </row>
    <row r="22" spans="1:6" s="6" customFormat="1" ht="12.75">
      <c r="A22" s="7"/>
      <c r="B22" s="8"/>
      <c r="C22" s="44"/>
      <c r="D22" s="63"/>
      <c r="F22" s="41"/>
    </row>
    <row r="23" spans="1:6" s="6" customFormat="1" ht="12.75">
      <c r="A23" s="7"/>
      <c r="B23" s="8"/>
      <c r="C23" s="44"/>
      <c r="D23" s="63"/>
      <c r="F23" s="41"/>
    </row>
    <row r="24" spans="1:6" s="6" customFormat="1" ht="12.75">
      <c r="A24" s="7"/>
      <c r="B24" s="8"/>
      <c r="C24" s="44"/>
      <c r="D24" s="63"/>
      <c r="F24" s="41"/>
    </row>
    <row r="25" spans="1:6" s="6" customFormat="1" ht="12.75">
      <c r="A25" s="7"/>
      <c r="B25" s="8"/>
      <c r="C25" s="44"/>
      <c r="D25" s="63"/>
      <c r="F25" s="41"/>
    </row>
    <row r="26" spans="1:6" s="6" customFormat="1" ht="12.75">
      <c r="A26" s="7"/>
      <c r="B26" s="8"/>
      <c r="C26" s="44"/>
      <c r="D26" s="63"/>
      <c r="F26" s="41"/>
    </row>
    <row r="27" spans="1:6" s="6" customFormat="1" ht="12.75">
      <c r="A27" s="64" t="s">
        <v>35</v>
      </c>
      <c r="B27" s="65" t="s">
        <v>36</v>
      </c>
      <c r="C27" s="44"/>
      <c r="D27" s="63"/>
      <c r="F27" s="41"/>
    </row>
    <row r="28" spans="1:6" s="6" customFormat="1" ht="12.75">
      <c r="A28"/>
      <c r="B28"/>
      <c r="C28" s="44"/>
      <c r="D28" s="63"/>
      <c r="F28" s="41"/>
    </row>
    <row r="29" spans="1:6" s="6" customFormat="1" ht="12.75">
      <c r="A29" s="35"/>
      <c r="B29" s="22"/>
      <c r="C29" s="44"/>
      <c r="D29" s="63"/>
      <c r="F29" s="41"/>
    </row>
    <row r="30" spans="1:6" ht="12.75">
      <c r="A30" s="40"/>
      <c r="B30" s="8"/>
      <c r="C30" s="44"/>
      <c r="E30" s="66"/>
      <c r="F30" s="67"/>
    </row>
    <row r="31" spans="1:6" ht="12.75">
      <c r="A31" s="40"/>
      <c r="B31" s="68"/>
      <c r="C31" s="44"/>
      <c r="E31" s="66"/>
      <c r="F31" s="69"/>
    </row>
    <row r="32" spans="1:6" ht="12.75">
      <c r="A32" s="40"/>
      <c r="B32" s="8"/>
      <c r="C32" s="44"/>
      <c r="E32" s="66"/>
      <c r="F32" s="69"/>
    </row>
    <row r="33" spans="1:6" ht="12.75">
      <c r="A33" s="40"/>
      <c r="B33" s="8"/>
      <c r="C33" s="44"/>
      <c r="E33" s="66"/>
      <c r="F33" s="69"/>
    </row>
    <row r="34" spans="1:6" ht="12.75">
      <c r="A34" s="40"/>
      <c r="B34" s="8"/>
      <c r="C34" s="44"/>
      <c r="E34" s="70"/>
      <c r="F34" s="69"/>
    </row>
    <row r="35" spans="1:6" ht="12.75">
      <c r="A35" s="40"/>
      <c r="B35" s="8"/>
      <c r="C35" s="44"/>
      <c r="E35" s="70"/>
      <c r="F35" s="69"/>
    </row>
    <row r="36" spans="1:6" ht="12.75">
      <c r="A36" s="71"/>
      <c r="B36" s="8"/>
      <c r="C36" s="44"/>
      <c r="E36" s="70"/>
      <c r="F36" s="72"/>
    </row>
    <row r="37" spans="1:6" ht="12.75">
      <c r="A37" s="73"/>
      <c r="B37" s="74"/>
      <c r="C37" s="75"/>
      <c r="D37" s="30"/>
      <c r="E37" s="31"/>
      <c r="F37" s="32"/>
    </row>
    <row r="38" spans="1:6" ht="12.75">
      <c r="A38" s="73"/>
      <c r="B38" s="74"/>
      <c r="C38" s="75"/>
      <c r="D38" s="30"/>
      <c r="E38" s="31"/>
      <c r="F38" s="32"/>
    </row>
    <row r="39" spans="1:6" s="6" customFormat="1" ht="12.75">
      <c r="A39" s="24"/>
      <c r="B39" s="25"/>
      <c r="C39" s="9"/>
      <c r="D39" s="26"/>
      <c r="F39" s="41"/>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6"/>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F26"/>
  <sheetViews>
    <sheetView view="pageBreakPreview" zoomScaleSheetLayoutView="100" workbookViewId="0" topLeftCell="A4">
      <selection activeCell="B20" sqref="B20"/>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26" customWidth="1"/>
    <col min="6" max="6" width="9.421875" style="27" customWidth="1"/>
    <col min="7" max="16384" width="9.140625" style="6" customWidth="1"/>
  </cols>
  <sheetData>
    <row r="1" spans="1:6" ht="12.75">
      <c r="A1" s="6"/>
      <c r="B1" s="8"/>
      <c r="C1" s="9"/>
      <c r="E1" s="29"/>
      <c r="F1" s="41"/>
    </row>
    <row r="2" spans="1:6" ht="12.75">
      <c r="A2" s="62" t="s">
        <v>37</v>
      </c>
      <c r="B2" s="22" t="s">
        <v>38</v>
      </c>
      <c r="C2" s="9"/>
      <c r="E2" s="29"/>
      <c r="F2" s="41"/>
    </row>
    <row r="3" spans="1:6" ht="12.75">
      <c r="A3" s="6"/>
      <c r="B3" s="8"/>
      <c r="C3" s="9"/>
      <c r="E3" s="29"/>
      <c r="F3" s="41"/>
    </row>
    <row r="4" spans="1:6" ht="12.75">
      <c r="A4" s="6"/>
      <c r="B4" s="22" t="s">
        <v>64</v>
      </c>
      <c r="C4" s="9"/>
      <c r="E4" s="29"/>
      <c r="F4" s="41"/>
    </row>
    <row r="5" spans="1:6" ht="12.75">
      <c r="A5" s="6"/>
      <c r="B5" s="22"/>
      <c r="C5" s="9"/>
      <c r="E5" s="29"/>
      <c r="F5" s="41"/>
    </row>
    <row r="6" spans="1:6" ht="12.75">
      <c r="A6" s="6"/>
      <c r="B6" s="8" t="s">
        <v>65</v>
      </c>
      <c r="C6" s="9"/>
      <c r="E6" s="29"/>
      <c r="F6" s="41"/>
    </row>
    <row r="7" spans="1:6" ht="12.75">
      <c r="A7" s="6"/>
      <c r="B7" s="8" t="s">
        <v>66</v>
      </c>
      <c r="C7" s="9"/>
      <c r="E7" s="29"/>
      <c r="F7" s="41"/>
    </row>
    <row r="8" spans="1:6" ht="12.75">
      <c r="A8" s="6"/>
      <c r="B8" s="8" t="s">
        <v>67</v>
      </c>
      <c r="C8" s="9"/>
      <c r="E8" s="29"/>
      <c r="F8" s="41"/>
    </row>
    <row r="9" spans="2:6" s="6" customFormat="1" ht="12.75">
      <c r="B9" s="8" t="s">
        <v>68</v>
      </c>
      <c r="C9" s="9"/>
      <c r="D9" s="63"/>
      <c r="E9" s="29"/>
      <c r="F9" s="41"/>
    </row>
    <row r="10" spans="1:6" ht="12.75">
      <c r="A10" s="7"/>
      <c r="B10" s="8"/>
      <c r="C10" s="44"/>
      <c r="D10" s="63"/>
      <c r="E10" s="29"/>
      <c r="F10" s="41"/>
    </row>
    <row r="11" spans="1:6" ht="12.75">
      <c r="A11" s="35" t="s">
        <v>37</v>
      </c>
      <c r="B11" s="76" t="s">
        <v>38</v>
      </c>
      <c r="C11" s="44"/>
      <c r="D11" s="63"/>
      <c r="E11" s="29"/>
      <c r="F11" s="41"/>
    </row>
    <row r="12" spans="1:6" ht="12.75">
      <c r="A12" s="35"/>
      <c r="B12" s="22"/>
      <c r="C12" s="44"/>
      <c r="D12" s="63"/>
      <c r="E12" s="29"/>
      <c r="F12" s="41"/>
    </row>
    <row r="13" spans="1:6" ht="12.75">
      <c r="A13" s="40"/>
      <c r="B13" s="8"/>
      <c r="C13" s="44"/>
      <c r="E13" s="77"/>
      <c r="F13" s="67"/>
    </row>
    <row r="14" spans="1:2" s="6" customFormat="1" ht="12.75">
      <c r="A14" s="40" t="s">
        <v>69</v>
      </c>
      <c r="B14" s="78" t="s">
        <v>70</v>
      </c>
    </row>
    <row r="15" spans="1:6" ht="12.75">
      <c r="A15" s="40"/>
      <c r="B15" s="68"/>
      <c r="C15" s="44" t="s">
        <v>71</v>
      </c>
      <c r="D15" s="4">
        <v>1</v>
      </c>
      <c r="E15" s="77"/>
      <c r="F15" s="69">
        <f>D15*E15</f>
        <v>0</v>
      </c>
    </row>
    <row r="16" spans="1:6" ht="12.75">
      <c r="A16" s="40"/>
      <c r="B16" s="68"/>
      <c r="C16" s="44"/>
      <c r="E16" s="77"/>
      <c r="F16" s="69"/>
    </row>
    <row r="17" spans="1:6" ht="12.75">
      <c r="A17" s="40" t="s">
        <v>72</v>
      </c>
      <c r="B17" s="78" t="s">
        <v>73</v>
      </c>
      <c r="C17" s="44"/>
      <c r="E17" s="77"/>
      <c r="F17" s="69"/>
    </row>
    <row r="18" spans="1:6" ht="12.75">
      <c r="A18" s="40"/>
      <c r="B18" s="68"/>
      <c r="C18" s="44" t="s">
        <v>71</v>
      </c>
      <c r="D18" s="4">
        <v>1</v>
      </c>
      <c r="E18" s="77"/>
      <c r="F18" s="69">
        <f>D18*E18</f>
        <v>0</v>
      </c>
    </row>
    <row r="19" spans="1:6" ht="12.75">
      <c r="A19" s="40"/>
      <c r="B19" s="8"/>
      <c r="C19" s="44"/>
      <c r="E19" s="77"/>
      <c r="F19" s="69"/>
    </row>
    <row r="20" spans="1:6" ht="12.75">
      <c r="A20" s="40" t="s">
        <v>74</v>
      </c>
      <c r="B20" s="8" t="s">
        <v>75</v>
      </c>
      <c r="C20" s="44" t="s">
        <v>76</v>
      </c>
      <c r="D20" s="4">
        <v>27</v>
      </c>
      <c r="E20" s="77"/>
      <c r="F20" s="69">
        <f>D20*E20</f>
        <v>0</v>
      </c>
    </row>
    <row r="21" spans="1:6" ht="12.75">
      <c r="A21" s="40"/>
      <c r="B21" s="8"/>
      <c r="C21" s="44"/>
      <c r="E21" s="79"/>
      <c r="F21" s="69"/>
    </row>
    <row r="22" spans="1:6" ht="12.75">
      <c r="A22" s="40" t="s">
        <v>77</v>
      </c>
      <c r="B22" s="8" t="s">
        <v>78</v>
      </c>
      <c r="C22" s="44" t="s">
        <v>79</v>
      </c>
      <c r="D22" s="4">
        <v>1</v>
      </c>
      <c r="E22" s="79"/>
      <c r="F22" s="69">
        <f>D22*E22</f>
        <v>0</v>
      </c>
    </row>
    <row r="23" spans="1:6" ht="12.75">
      <c r="A23" s="71"/>
      <c r="B23" s="8"/>
      <c r="C23" s="44"/>
      <c r="E23" s="79"/>
      <c r="F23" s="72"/>
    </row>
    <row r="24" spans="1:6" ht="12.75">
      <c r="A24" s="80" t="s">
        <v>37</v>
      </c>
      <c r="B24" s="81" t="s">
        <v>80</v>
      </c>
      <c r="C24" s="82"/>
      <c r="D24" s="83"/>
      <c r="E24" s="84"/>
      <c r="F24" s="85">
        <f>SUM(F14:F22)</f>
        <v>0</v>
      </c>
    </row>
    <row r="25" spans="1:6" ht="12.75">
      <c r="A25" s="73"/>
      <c r="B25" s="74"/>
      <c r="C25" s="75"/>
      <c r="D25" s="30"/>
      <c r="E25" s="86"/>
      <c r="F25" s="32"/>
    </row>
    <row r="26" spans="1:6" ht="12.75">
      <c r="A26" s="24"/>
      <c r="B26" s="25"/>
      <c r="C26" s="9"/>
      <c r="D26" s="26"/>
      <c r="E26" s="29"/>
      <c r="F26" s="41"/>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6"/>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F21"/>
  <sheetViews>
    <sheetView view="pageBreakPreview" zoomScaleSheetLayoutView="100" workbookViewId="0" topLeftCell="A1">
      <selection activeCell="F20" sqref="F20"/>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27" customWidth="1"/>
    <col min="7" max="16384" width="9.140625" style="6" customWidth="1"/>
  </cols>
  <sheetData>
    <row r="1" spans="2:6" s="6" customFormat="1" ht="12.75">
      <c r="B1" s="8"/>
      <c r="C1" s="9"/>
      <c r="D1" s="4"/>
      <c r="F1" s="41"/>
    </row>
    <row r="2" spans="1:6" ht="12.75">
      <c r="A2" s="62" t="s">
        <v>40</v>
      </c>
      <c r="B2" s="22" t="s">
        <v>41</v>
      </c>
      <c r="C2" s="9"/>
      <c r="E2" s="6"/>
      <c r="F2" s="41"/>
    </row>
    <row r="3" spans="2:6" s="6" customFormat="1" ht="12.75">
      <c r="B3" s="8"/>
      <c r="C3" s="9"/>
      <c r="D3" s="4"/>
      <c r="F3" s="41"/>
    </row>
    <row r="4" spans="2:6" s="6" customFormat="1" ht="12.75">
      <c r="B4" s="22" t="s">
        <v>64</v>
      </c>
      <c r="C4" s="9"/>
      <c r="D4" s="4"/>
      <c r="F4" s="41"/>
    </row>
    <row r="5" spans="2:6" s="6" customFormat="1" ht="12.75">
      <c r="B5" s="22"/>
      <c r="C5" s="9"/>
      <c r="D5" s="4"/>
      <c r="F5" s="41"/>
    </row>
    <row r="6" spans="2:6" s="6" customFormat="1" ht="12.75">
      <c r="B6" s="22" t="s">
        <v>81</v>
      </c>
      <c r="C6" s="9"/>
      <c r="D6" s="4"/>
      <c r="F6" s="41"/>
    </row>
    <row r="7" spans="2:6" s="6" customFormat="1" ht="12.75">
      <c r="B7" s="87" t="s">
        <v>82</v>
      </c>
      <c r="C7" s="9"/>
      <c r="D7" s="4"/>
      <c r="F7" s="41"/>
    </row>
    <row r="8" spans="2:6" s="6" customFormat="1" ht="12.75">
      <c r="B8" s="68" t="s">
        <v>83</v>
      </c>
      <c r="C8" s="9"/>
      <c r="D8" s="4"/>
      <c r="F8" s="41"/>
    </row>
    <row r="9" spans="2:6" s="6" customFormat="1" ht="12.75">
      <c r="B9" s="68" t="s">
        <v>84</v>
      </c>
      <c r="C9" s="9"/>
      <c r="D9" s="63"/>
      <c r="F9" s="41"/>
    </row>
    <row r="10" spans="2:6" s="6" customFormat="1" ht="12.75">
      <c r="B10" s="88" t="s">
        <v>85</v>
      </c>
      <c r="C10" s="9"/>
      <c r="D10" s="63"/>
      <c r="F10" s="41"/>
    </row>
    <row r="11" spans="2:6" s="6" customFormat="1" ht="12.75">
      <c r="B11" s="68" t="s">
        <v>86</v>
      </c>
      <c r="C11" s="9"/>
      <c r="D11" s="63"/>
      <c r="F11" s="41"/>
    </row>
    <row r="12" spans="1:6" s="6" customFormat="1" ht="12.75">
      <c r="A12" s="7"/>
      <c r="B12" s="8"/>
      <c r="C12" s="44"/>
      <c r="D12" s="63"/>
      <c r="F12" s="41"/>
    </row>
    <row r="13" spans="1:6" s="6" customFormat="1" ht="12.75">
      <c r="A13" s="35" t="s">
        <v>40</v>
      </c>
      <c r="B13" s="22" t="s">
        <v>41</v>
      </c>
      <c r="C13" s="44"/>
      <c r="D13" s="63"/>
      <c r="F13" s="41"/>
    </row>
    <row r="14" spans="1:6" s="6" customFormat="1" ht="12.75">
      <c r="A14" s="35"/>
      <c r="B14" s="22"/>
      <c r="C14" s="44"/>
      <c r="D14" s="63"/>
      <c r="F14" s="41"/>
    </row>
    <row r="15" spans="1:6" ht="12.75">
      <c r="A15" s="40"/>
      <c r="B15" s="8"/>
      <c r="C15" s="44"/>
      <c r="E15" s="66"/>
      <c r="F15" s="67"/>
    </row>
    <row r="16" spans="1:6" s="33" customFormat="1" ht="12.75">
      <c r="A16" s="89" t="s">
        <v>69</v>
      </c>
      <c r="B16" s="8" t="s">
        <v>87</v>
      </c>
      <c r="C16" s="44" t="s">
        <v>79</v>
      </c>
      <c r="D16" s="63">
        <v>1</v>
      </c>
      <c r="E16" s="6"/>
      <c r="F16" s="32">
        <f>D16*E16</f>
        <v>0</v>
      </c>
    </row>
    <row r="17" spans="1:6" s="33" customFormat="1" ht="12.75">
      <c r="A17" s="35"/>
      <c r="B17" s="22"/>
      <c r="C17" s="44"/>
      <c r="D17" s="63"/>
      <c r="E17" s="6"/>
      <c r="F17" s="32"/>
    </row>
    <row r="18" spans="1:6" ht="12.75">
      <c r="A18" s="71"/>
      <c r="B18" s="8"/>
      <c r="C18" s="44"/>
      <c r="E18" s="70"/>
      <c r="F18" s="72"/>
    </row>
    <row r="19" spans="1:6" ht="12.75">
      <c r="A19" s="80" t="s">
        <v>40</v>
      </c>
      <c r="B19" s="81" t="s">
        <v>88</v>
      </c>
      <c r="C19" s="82"/>
      <c r="D19" s="83"/>
      <c r="E19" s="90"/>
      <c r="F19" s="85">
        <f>F16</f>
        <v>0</v>
      </c>
    </row>
    <row r="20" spans="1:6" ht="12.75">
      <c r="A20" s="73"/>
      <c r="B20" s="74"/>
      <c r="C20" s="75"/>
      <c r="D20" s="30"/>
      <c r="E20" s="31"/>
      <c r="F20" s="32"/>
    </row>
    <row r="21" spans="1:6" s="6" customFormat="1" ht="12.75">
      <c r="A21" s="24"/>
      <c r="B21" s="25"/>
      <c r="C21" s="9"/>
      <c r="D21" s="26"/>
      <c r="F21" s="41"/>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6"/>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F22"/>
  <sheetViews>
    <sheetView tabSelected="1" view="pageBreakPreview" zoomScaleSheetLayoutView="100" workbookViewId="0" topLeftCell="A1">
      <selection activeCell="B19" sqref="B19"/>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26" customWidth="1"/>
    <col min="7" max="16384" width="9.140625" style="6" customWidth="1"/>
  </cols>
  <sheetData>
    <row r="1" spans="2:6" s="6" customFormat="1" ht="12.75">
      <c r="B1" s="8"/>
      <c r="C1" s="9"/>
      <c r="D1" s="4"/>
      <c r="F1" s="29"/>
    </row>
    <row r="2" spans="1:6" ht="12.75">
      <c r="A2" s="62" t="s">
        <v>42</v>
      </c>
      <c r="B2" s="22" t="s">
        <v>89</v>
      </c>
      <c r="C2" s="9"/>
      <c r="E2" s="6"/>
      <c r="F2" s="29"/>
    </row>
    <row r="3" spans="2:6" s="6" customFormat="1" ht="12.75">
      <c r="B3" s="8"/>
      <c r="C3" s="9"/>
      <c r="D3" s="4"/>
      <c r="F3" s="29"/>
    </row>
    <row r="4" spans="2:6" s="6" customFormat="1" ht="12.75">
      <c r="B4" s="22" t="s">
        <v>64</v>
      </c>
      <c r="C4" s="9"/>
      <c r="D4" s="4"/>
      <c r="F4" s="29"/>
    </row>
    <row r="5" spans="2:6" s="6" customFormat="1" ht="12.75">
      <c r="B5" s="22"/>
      <c r="C5" s="9"/>
      <c r="D5" s="4"/>
      <c r="F5" s="29"/>
    </row>
    <row r="6" spans="2:6" s="6" customFormat="1" ht="12.75">
      <c r="B6" s="8" t="s">
        <v>90</v>
      </c>
      <c r="C6" s="9"/>
      <c r="D6" s="4"/>
      <c r="F6" s="29"/>
    </row>
    <row r="7" spans="2:6" s="6" customFormat="1" ht="12.75">
      <c r="B7" s="8" t="s">
        <v>91</v>
      </c>
      <c r="C7" s="9"/>
      <c r="D7" s="4"/>
      <c r="F7" s="29"/>
    </row>
    <row r="8" spans="2:6" s="6" customFormat="1" ht="12.75">
      <c r="B8" s="8" t="s">
        <v>92</v>
      </c>
      <c r="C8" s="9"/>
      <c r="D8" s="4"/>
      <c r="F8" s="29"/>
    </row>
    <row r="9" spans="2:6" s="6" customFormat="1" ht="12.75">
      <c r="B9" s="8" t="s">
        <v>93</v>
      </c>
      <c r="C9" s="9"/>
      <c r="D9" s="4"/>
      <c r="F9" s="29"/>
    </row>
    <row r="10" spans="2:6" s="6" customFormat="1" ht="12.75">
      <c r="B10" s="8" t="s">
        <v>94</v>
      </c>
      <c r="C10" s="9"/>
      <c r="D10" s="63"/>
      <c r="F10" s="29"/>
    </row>
    <row r="11" spans="1:6" s="6" customFormat="1" ht="12.75">
      <c r="A11" s="7"/>
      <c r="B11" s="8" t="s">
        <v>95</v>
      </c>
      <c r="C11" s="44"/>
      <c r="D11" s="63"/>
      <c r="F11" s="29"/>
    </row>
    <row r="12" spans="1:6" s="6" customFormat="1" ht="12.75">
      <c r="A12" s="7"/>
      <c r="B12" s="8"/>
      <c r="C12" s="44"/>
      <c r="D12" s="63"/>
      <c r="F12" s="29"/>
    </row>
    <row r="13" spans="1:6" s="6" customFormat="1" ht="12.75">
      <c r="A13" s="7"/>
      <c r="B13" s="8"/>
      <c r="C13" s="44"/>
      <c r="D13" s="63"/>
      <c r="F13" s="29"/>
    </row>
    <row r="14" spans="1:6" s="6" customFormat="1" ht="12.75">
      <c r="A14" s="7"/>
      <c r="B14" s="8"/>
      <c r="C14" s="44"/>
      <c r="D14" s="63"/>
      <c r="F14" s="29"/>
    </row>
    <row r="15" spans="1:6" s="6" customFormat="1" ht="12.75">
      <c r="A15" s="35" t="s">
        <v>42</v>
      </c>
      <c r="B15" s="76" t="s">
        <v>43</v>
      </c>
      <c r="C15" s="44"/>
      <c r="D15" s="63"/>
      <c r="F15" s="29"/>
    </row>
    <row r="16" spans="1:6" s="6" customFormat="1" ht="12.75">
      <c r="A16" s="35"/>
      <c r="B16" s="76"/>
      <c r="C16" s="44"/>
      <c r="D16" s="63"/>
      <c r="F16" s="29"/>
    </row>
    <row r="17" spans="1:6" s="6" customFormat="1" ht="12.75">
      <c r="A17" s="35"/>
      <c r="B17" s="22"/>
      <c r="C17" s="44"/>
      <c r="D17" s="63"/>
      <c r="F17" s="29"/>
    </row>
    <row r="18" spans="1:6" ht="12.75">
      <c r="A18" s="40" t="s">
        <v>69</v>
      </c>
      <c r="B18" s="34" t="s">
        <v>96</v>
      </c>
      <c r="C18" s="44" t="s">
        <v>79</v>
      </c>
      <c r="D18" s="63">
        <v>1</v>
      </c>
      <c r="E18" s="66"/>
      <c r="F18" s="79">
        <f>D18*E18</f>
        <v>0</v>
      </c>
    </row>
    <row r="19" spans="1:6" ht="12.75">
      <c r="A19" s="40"/>
      <c r="B19" s="34"/>
      <c r="C19" s="44"/>
      <c r="D19" s="63"/>
      <c r="E19" s="66"/>
      <c r="F19" s="77"/>
    </row>
    <row r="20" spans="1:6" ht="12.75">
      <c r="A20" s="71"/>
      <c r="B20" s="8"/>
      <c r="C20" s="44"/>
      <c r="E20" s="70"/>
      <c r="F20" s="79"/>
    </row>
    <row r="21" spans="1:6" ht="12.75">
      <c r="A21" s="80" t="s">
        <v>42</v>
      </c>
      <c r="B21" s="81" t="s">
        <v>97</v>
      </c>
      <c r="C21" s="82"/>
      <c r="D21" s="83"/>
      <c r="E21" s="90"/>
      <c r="F21" s="91">
        <f>SUM(F18:F19)</f>
        <v>0</v>
      </c>
    </row>
    <row r="22" spans="1:6" ht="12.75">
      <c r="A22" s="73"/>
      <c r="B22" s="74"/>
      <c r="C22" s="75"/>
      <c r="D22" s="30"/>
      <c r="E22" s="31"/>
      <c r="F22" s="86"/>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6"/>
  <headerFooter alignWithMargins="0">
    <oddFooter>&amp;R&amp;P</oddFooter>
  </headerFooter>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1:F43"/>
  <sheetViews>
    <sheetView view="pageBreakPreview" zoomScaleSheetLayoutView="100" workbookViewId="0" topLeftCell="A19">
      <selection activeCell="D34" sqref="D34"/>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6" s="33" customFormat="1" ht="12.75">
      <c r="A1" s="62"/>
      <c r="B1" s="74"/>
      <c r="C1" s="75"/>
      <c r="D1" s="30"/>
      <c r="E1" s="31"/>
      <c r="F1" s="31"/>
    </row>
    <row r="2" spans="1:6" s="33" customFormat="1" ht="12.75">
      <c r="A2" s="92" t="s">
        <v>44</v>
      </c>
      <c r="B2" s="22" t="s">
        <v>98</v>
      </c>
      <c r="C2" s="9"/>
      <c r="D2" s="4"/>
      <c r="E2" s="6"/>
      <c r="F2" s="6"/>
    </row>
    <row r="3" spans="1:4" s="6" customFormat="1" ht="12.75">
      <c r="A3" s="7"/>
      <c r="B3" s="8"/>
      <c r="C3" s="9"/>
      <c r="D3" s="4"/>
    </row>
    <row r="4" spans="1:4" s="6" customFormat="1" ht="12.75">
      <c r="A4" s="7"/>
      <c r="B4" s="22" t="s">
        <v>64</v>
      </c>
      <c r="C4" s="9"/>
      <c r="D4" s="4"/>
    </row>
    <row r="5" spans="1:4" s="6" customFormat="1" ht="12.75">
      <c r="A5" s="49"/>
      <c r="B5" s="22"/>
      <c r="C5" s="9"/>
      <c r="D5" s="4"/>
    </row>
    <row r="6" spans="2:4" s="6" customFormat="1" ht="12.75">
      <c r="B6" s="8" t="s">
        <v>99</v>
      </c>
      <c r="C6" s="9"/>
      <c r="D6" s="4"/>
    </row>
    <row r="7" spans="2:4" s="6" customFormat="1" ht="12.75">
      <c r="B7" s="8" t="s">
        <v>100</v>
      </c>
      <c r="C7" s="9"/>
      <c r="D7" s="4"/>
    </row>
    <row r="8" spans="2:4" s="6" customFormat="1" ht="12.75">
      <c r="B8" s="8" t="s">
        <v>101</v>
      </c>
      <c r="C8" s="9"/>
      <c r="D8" s="4"/>
    </row>
    <row r="9" spans="1:4" s="6" customFormat="1" ht="12.75">
      <c r="A9" s="7"/>
      <c r="B9" s="8" t="s">
        <v>102</v>
      </c>
      <c r="C9" s="9"/>
      <c r="D9" s="4"/>
    </row>
    <row r="10" spans="2:4" s="6" customFormat="1" ht="12.75">
      <c r="B10" s="8" t="s">
        <v>103</v>
      </c>
      <c r="C10" s="9"/>
      <c r="D10" s="4"/>
    </row>
    <row r="11" spans="2:4" s="6" customFormat="1" ht="12.75">
      <c r="B11" s="8" t="s">
        <v>104</v>
      </c>
      <c r="C11" s="9"/>
      <c r="D11" s="4"/>
    </row>
    <row r="12" spans="2:4" s="6" customFormat="1" ht="12.75">
      <c r="B12" s="8" t="s">
        <v>105</v>
      </c>
      <c r="C12" s="9"/>
      <c r="D12" s="4"/>
    </row>
    <row r="13" spans="2:4" s="6" customFormat="1" ht="12.75">
      <c r="B13" s="8" t="s">
        <v>106</v>
      </c>
      <c r="C13" s="9"/>
      <c r="D13" s="4"/>
    </row>
    <row r="14" spans="2:4" s="6" customFormat="1" ht="12.75">
      <c r="B14" s="68" t="s">
        <v>107</v>
      </c>
      <c r="C14" s="9"/>
      <c r="D14" s="4"/>
    </row>
    <row r="15" spans="1:4" s="6" customFormat="1" ht="12.75">
      <c r="A15" s="7"/>
      <c r="B15" s="8" t="s">
        <v>108</v>
      </c>
      <c r="C15" s="9"/>
      <c r="D15" s="4"/>
    </row>
    <row r="16" spans="1:4" s="6" customFormat="1" ht="12.75">
      <c r="A16" s="7"/>
      <c r="B16" s="8" t="s">
        <v>109</v>
      </c>
      <c r="C16" s="9"/>
      <c r="D16" s="4"/>
    </row>
    <row r="17" spans="1:4" s="6" customFormat="1" ht="12.75">
      <c r="A17" s="7"/>
      <c r="B17" s="8" t="s">
        <v>110</v>
      </c>
      <c r="C17" s="9"/>
      <c r="D17" s="4"/>
    </row>
    <row r="18" spans="1:4" s="6" customFormat="1" ht="12.75">
      <c r="A18" s="7"/>
      <c r="B18" s="8" t="s">
        <v>111</v>
      </c>
      <c r="C18" s="9"/>
      <c r="D18" s="4"/>
    </row>
    <row r="19" spans="1:4" s="6" customFormat="1" ht="12.75">
      <c r="A19" s="7"/>
      <c r="B19" s="8" t="s">
        <v>112</v>
      </c>
      <c r="C19" s="9"/>
      <c r="D19" s="4"/>
    </row>
    <row r="20" spans="1:4" s="6" customFormat="1" ht="12.75">
      <c r="A20" s="7"/>
      <c r="B20" s="8" t="s">
        <v>113</v>
      </c>
      <c r="C20" s="9"/>
      <c r="D20" s="4"/>
    </row>
    <row r="21" spans="1:4" s="6" customFormat="1" ht="12.75">
      <c r="A21" s="7"/>
      <c r="B21" s="8" t="s">
        <v>114</v>
      </c>
      <c r="C21" s="9"/>
      <c r="D21" s="4"/>
    </row>
    <row r="22" spans="1:4" s="6" customFormat="1" ht="12.75">
      <c r="A22" s="7"/>
      <c r="B22" s="8" t="s">
        <v>115</v>
      </c>
      <c r="C22" s="9"/>
      <c r="D22" s="4"/>
    </row>
    <row r="23" spans="1:4" s="6" customFormat="1" ht="12.75">
      <c r="A23" s="7"/>
      <c r="B23" s="8"/>
      <c r="C23" s="9"/>
      <c r="D23" s="4"/>
    </row>
    <row r="24" spans="1:6" ht="12.75">
      <c r="A24" s="35" t="s">
        <v>44</v>
      </c>
      <c r="B24" s="22" t="s">
        <v>116</v>
      </c>
      <c r="C24" s="93"/>
      <c r="D24" s="94"/>
      <c r="E24" s="49"/>
      <c r="F24" s="49"/>
    </row>
    <row r="25" spans="2:6" ht="12.75">
      <c r="B25" s="8"/>
      <c r="C25" s="93"/>
      <c r="D25" s="94"/>
      <c r="E25" s="66"/>
      <c r="F25" s="66"/>
    </row>
    <row r="26" spans="1:6" s="49" customFormat="1" ht="12.75">
      <c r="A26" s="34"/>
      <c r="B26" s="8"/>
      <c r="C26" s="44"/>
      <c r="D26" s="63"/>
      <c r="E26" s="66"/>
      <c r="F26" s="66"/>
    </row>
    <row r="27" spans="1:6" ht="12.75">
      <c r="A27" s="34"/>
      <c r="B27" s="95"/>
      <c r="C27" s="44"/>
      <c r="E27" s="70"/>
      <c r="F27" s="70"/>
    </row>
    <row r="28" spans="1:6" ht="12.75">
      <c r="A28" s="40" t="s">
        <v>69</v>
      </c>
      <c r="B28" s="8" t="s">
        <v>117</v>
      </c>
      <c r="C28" s="44"/>
      <c r="D28" s="63"/>
      <c r="E28" s="70"/>
      <c r="F28" s="70"/>
    </row>
    <row r="29" spans="1:6" ht="12.75">
      <c r="A29" s="34"/>
      <c r="B29" s="8" t="s">
        <v>118</v>
      </c>
      <c r="C29" s="44" t="s">
        <v>119</v>
      </c>
      <c r="D29" s="63">
        <v>2.45</v>
      </c>
      <c r="E29" s="66"/>
      <c r="F29" s="79">
        <f>D29*E29</f>
        <v>0</v>
      </c>
    </row>
    <row r="30" spans="1:6" ht="12.75">
      <c r="A30" s="34"/>
      <c r="B30" s="95"/>
      <c r="C30" s="44"/>
      <c r="E30" s="70"/>
      <c r="F30" s="70"/>
    </row>
    <row r="31" spans="1:6" ht="12.75">
      <c r="A31" s="40" t="s">
        <v>72</v>
      </c>
      <c r="B31" s="8" t="s">
        <v>120</v>
      </c>
      <c r="C31" s="44"/>
      <c r="D31" s="63"/>
      <c r="E31" s="70"/>
      <c r="F31" s="70"/>
    </row>
    <row r="32" spans="1:6" ht="12.75">
      <c r="A32" s="34"/>
      <c r="B32" s="8" t="s">
        <v>118</v>
      </c>
      <c r="C32" s="44" t="s">
        <v>119</v>
      </c>
      <c r="D32" s="63">
        <v>2.5</v>
      </c>
      <c r="E32" s="66"/>
      <c r="F32" s="79">
        <f>D32*E32</f>
        <v>0</v>
      </c>
    </row>
    <row r="33" spans="1:6" ht="12.75">
      <c r="A33" s="34"/>
      <c r="B33" s="8" t="s">
        <v>121</v>
      </c>
      <c r="C33" s="44" t="s">
        <v>122</v>
      </c>
      <c r="D33" s="63">
        <v>21.5</v>
      </c>
      <c r="E33" s="66"/>
      <c r="F33" s="79">
        <f>D33*E33</f>
        <v>0</v>
      </c>
    </row>
    <row r="34" spans="1:6" ht="12.75">
      <c r="A34" s="34"/>
      <c r="B34" s="95"/>
      <c r="C34" s="44"/>
      <c r="E34" s="70"/>
      <c r="F34" s="70"/>
    </row>
    <row r="35" spans="1:6" ht="12.75">
      <c r="A35" s="34"/>
      <c r="B35" s="95"/>
      <c r="C35" s="44"/>
      <c r="E35" s="70"/>
      <c r="F35" s="70"/>
    </row>
    <row r="36" spans="1:6" ht="12.75">
      <c r="A36" s="40" t="s">
        <v>123</v>
      </c>
      <c r="B36" s="8" t="s">
        <v>124</v>
      </c>
      <c r="C36" s="44"/>
      <c r="D36" s="63"/>
      <c r="E36" s="70"/>
      <c r="F36" s="70"/>
    </row>
    <row r="37" spans="1:6" ht="12.75">
      <c r="A37" s="34"/>
      <c r="B37" s="8" t="s">
        <v>118</v>
      </c>
      <c r="C37" s="44" t="s">
        <v>119</v>
      </c>
      <c r="D37" s="63">
        <v>1.1</v>
      </c>
      <c r="E37" s="66"/>
      <c r="F37" s="79">
        <f>D37*E37</f>
        <v>0</v>
      </c>
    </row>
    <row r="38" spans="1:6" ht="12.75">
      <c r="A38" s="34"/>
      <c r="B38" s="8" t="s">
        <v>121</v>
      </c>
      <c r="C38" s="44" t="s">
        <v>122</v>
      </c>
      <c r="D38" s="63">
        <v>12</v>
      </c>
      <c r="E38" s="66"/>
      <c r="F38" s="79">
        <f>D38*E38</f>
        <v>0</v>
      </c>
    </row>
    <row r="39" spans="1:6" ht="12.75">
      <c r="A39" s="34"/>
      <c r="B39" s="8"/>
      <c r="C39" s="44"/>
      <c r="D39" s="63"/>
      <c r="E39" s="66"/>
      <c r="F39" s="79"/>
    </row>
    <row r="40" spans="1:6" ht="12.75">
      <c r="A40" s="34"/>
      <c r="B40" s="8"/>
      <c r="C40" s="44"/>
      <c r="E40" s="70"/>
      <c r="F40" s="70"/>
    </row>
    <row r="41" spans="1:6" ht="12.75">
      <c r="A41" s="80" t="s">
        <v>44</v>
      </c>
      <c r="B41" s="81" t="s">
        <v>125</v>
      </c>
      <c r="C41" s="96"/>
      <c r="D41" s="83"/>
      <c r="E41" s="97"/>
      <c r="F41" s="98">
        <f>SUM(F27:F40)</f>
        <v>0</v>
      </c>
    </row>
    <row r="42" spans="1:6" ht="12.75">
      <c r="A42" s="73"/>
      <c r="B42" s="74"/>
      <c r="C42" s="99"/>
      <c r="D42" s="30"/>
      <c r="E42" s="100"/>
      <c r="F42" s="100"/>
    </row>
    <row r="43" spans="1:4" s="6" customFormat="1" ht="12.75">
      <c r="A43" s="24"/>
      <c r="B43" s="25"/>
      <c r="C43" s="9"/>
      <c r="D43" s="26"/>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4"/>
  <headerFooter alignWithMargins="0">
    <oddFooter>&amp;R&amp;P</oddFooter>
  </headerFooter>
  <rowBreaks count="1" manualBreakCount="1">
    <brk id="22" max="255" man="1"/>
  </rowBreaks>
</worksheet>
</file>

<file path=xl/worksheets/sheet8.xml><?xml version="1.0" encoding="utf-8"?>
<worksheet xmlns="http://schemas.openxmlformats.org/spreadsheetml/2006/main" xmlns:r="http://schemas.openxmlformats.org/officeDocument/2006/relationships">
  <dimension ref="A1:F36"/>
  <sheetViews>
    <sheetView view="pageBreakPreview" zoomScaleSheetLayoutView="100" workbookViewId="0" topLeftCell="A16">
      <selection activeCell="D33" sqref="D33"/>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4" s="6" customFormat="1" ht="12.75">
      <c r="A1" s="92" t="s">
        <v>46</v>
      </c>
      <c r="B1" s="22" t="s">
        <v>126</v>
      </c>
      <c r="C1" s="9"/>
      <c r="D1" s="4"/>
    </row>
    <row r="2" spans="1:6" s="33" customFormat="1" ht="12.75">
      <c r="A2" s="7"/>
      <c r="B2" s="8"/>
      <c r="C2" s="9"/>
      <c r="D2" s="4"/>
      <c r="E2" s="6"/>
      <c r="F2" s="6"/>
    </row>
    <row r="3" spans="1:6" s="33" customFormat="1" ht="12.75">
      <c r="A3" s="6"/>
      <c r="B3" s="22" t="s">
        <v>127</v>
      </c>
      <c r="C3" s="9"/>
      <c r="D3" s="4"/>
      <c r="E3" s="6"/>
      <c r="F3" s="6"/>
    </row>
    <row r="4" spans="1:6" s="33" customFormat="1" ht="12.75">
      <c r="A4" s="7"/>
      <c r="B4" s="8"/>
      <c r="C4" s="9"/>
      <c r="D4" s="4"/>
      <c r="E4" s="6"/>
      <c r="F4" s="6"/>
    </row>
    <row r="5" spans="1:6" s="33" customFormat="1" ht="12.75">
      <c r="A5" s="6"/>
      <c r="B5" s="8" t="s">
        <v>128</v>
      </c>
      <c r="C5" s="9"/>
      <c r="D5" s="4"/>
      <c r="E5" s="6"/>
      <c r="F5" s="6"/>
    </row>
    <row r="6" spans="1:6" s="33" customFormat="1" ht="12.75">
      <c r="A6" s="6"/>
      <c r="B6" s="8" t="s">
        <v>129</v>
      </c>
      <c r="C6" s="9"/>
      <c r="D6" s="4"/>
      <c r="E6" s="6"/>
      <c r="F6" s="6"/>
    </row>
    <row r="7" spans="1:6" s="33" customFormat="1" ht="12.75">
      <c r="A7" s="6"/>
      <c r="B7" s="8" t="s">
        <v>130</v>
      </c>
      <c r="C7" s="9"/>
      <c r="D7" s="4"/>
      <c r="E7" s="6"/>
      <c r="F7" s="6"/>
    </row>
    <row r="8" spans="1:6" s="33" customFormat="1" ht="12.75">
      <c r="A8" s="6"/>
      <c r="B8" s="8" t="s">
        <v>131</v>
      </c>
      <c r="C8" s="9"/>
      <c r="D8" s="4"/>
      <c r="E8" s="6"/>
      <c r="F8" s="6"/>
    </row>
    <row r="9" spans="1:6" s="33" customFormat="1" ht="12.75">
      <c r="A9" s="6"/>
      <c r="B9" s="8" t="s">
        <v>132</v>
      </c>
      <c r="C9" s="9"/>
      <c r="D9" s="4"/>
      <c r="E9" s="6"/>
      <c r="F9" s="6"/>
    </row>
    <row r="10" spans="1:6" s="33" customFormat="1" ht="12.75">
      <c r="A10" s="6"/>
      <c r="B10" s="8" t="s">
        <v>133</v>
      </c>
      <c r="C10" s="9"/>
      <c r="D10" s="4"/>
      <c r="E10" s="6"/>
      <c r="F10" s="6"/>
    </row>
    <row r="11" spans="1:6" s="33" customFormat="1" ht="12.75">
      <c r="A11" s="6"/>
      <c r="B11" s="8" t="s">
        <v>134</v>
      </c>
      <c r="C11" s="9"/>
      <c r="D11" s="4"/>
      <c r="E11" s="6"/>
      <c r="F11" s="6"/>
    </row>
    <row r="12" spans="1:6" s="33" customFormat="1" ht="12.75">
      <c r="A12" s="6"/>
      <c r="B12" s="8" t="s">
        <v>135</v>
      </c>
      <c r="C12" s="9"/>
      <c r="D12" s="4"/>
      <c r="E12" s="6"/>
      <c r="F12" s="6"/>
    </row>
    <row r="13" spans="1:6" s="33" customFormat="1" ht="12.75">
      <c r="A13" s="6"/>
      <c r="B13" s="8" t="s">
        <v>136</v>
      </c>
      <c r="C13" s="9"/>
      <c r="D13" s="4"/>
      <c r="E13" s="6"/>
      <c r="F13" s="6"/>
    </row>
    <row r="14" spans="1:6" s="33" customFormat="1" ht="12.75">
      <c r="A14" s="6"/>
      <c r="B14" s="8" t="s">
        <v>137</v>
      </c>
      <c r="C14" s="9"/>
      <c r="D14" s="4"/>
      <c r="E14" s="7"/>
      <c r="F14" s="7"/>
    </row>
    <row r="15" spans="1:6" s="33" customFormat="1" ht="12.75">
      <c r="A15" s="6"/>
      <c r="B15" s="8" t="s">
        <v>138</v>
      </c>
      <c r="C15" s="9"/>
      <c r="D15" s="4"/>
      <c r="E15" s="6"/>
      <c r="F15" s="6"/>
    </row>
    <row r="16" spans="1:6" s="33" customFormat="1" ht="12.75">
      <c r="A16" s="6"/>
      <c r="B16" s="8" t="s">
        <v>139</v>
      </c>
      <c r="C16" s="9"/>
      <c r="D16" s="4"/>
      <c r="E16" s="6"/>
      <c r="F16" s="6"/>
    </row>
    <row r="17" spans="1:6" s="33" customFormat="1" ht="12.75">
      <c r="A17" s="6"/>
      <c r="B17" s="8" t="s">
        <v>140</v>
      </c>
      <c r="C17" s="9"/>
      <c r="D17" s="4"/>
      <c r="E17" s="6"/>
      <c r="F17" s="6"/>
    </row>
    <row r="18" spans="1:6" s="33" customFormat="1" ht="12.75">
      <c r="A18" s="6"/>
      <c r="B18" s="8" t="s">
        <v>141</v>
      </c>
      <c r="C18" s="9"/>
      <c r="D18" s="4"/>
      <c r="E18" s="6"/>
      <c r="F18" s="6"/>
    </row>
    <row r="19" spans="1:6" s="33" customFormat="1" ht="12.75">
      <c r="A19" s="6"/>
      <c r="B19" s="8" t="s">
        <v>142</v>
      </c>
      <c r="C19" s="9"/>
      <c r="D19" s="4"/>
      <c r="E19" s="6"/>
      <c r="F19" s="6"/>
    </row>
    <row r="20" spans="1:6" s="33" customFormat="1" ht="12.75">
      <c r="A20" s="6"/>
      <c r="B20" s="8" t="s">
        <v>143</v>
      </c>
      <c r="C20" s="9"/>
      <c r="D20" s="4"/>
      <c r="E20" s="6"/>
      <c r="F20" s="6"/>
    </row>
    <row r="21" spans="1:6" s="33" customFormat="1" ht="12.75">
      <c r="A21" s="6"/>
      <c r="B21" s="8" t="s">
        <v>144</v>
      </c>
      <c r="C21" s="9"/>
      <c r="D21" s="4"/>
      <c r="E21" s="6"/>
      <c r="F21" s="6"/>
    </row>
    <row r="22" spans="1:6" s="33" customFormat="1" ht="12.75">
      <c r="A22" s="6"/>
      <c r="B22" s="8" t="s">
        <v>145</v>
      </c>
      <c r="C22" s="9"/>
      <c r="D22" s="4"/>
      <c r="E22" s="6"/>
      <c r="F22" s="6"/>
    </row>
    <row r="23" spans="1:6" s="33" customFormat="1" ht="12.75">
      <c r="A23" s="6"/>
      <c r="B23" s="8" t="s">
        <v>146</v>
      </c>
      <c r="C23" s="9"/>
      <c r="D23" s="4"/>
      <c r="E23" s="6"/>
      <c r="F23" s="6"/>
    </row>
    <row r="24" spans="1:6" s="33" customFormat="1" ht="12.75">
      <c r="A24" s="6"/>
      <c r="B24" s="8" t="s">
        <v>147</v>
      </c>
      <c r="C24" s="9"/>
      <c r="D24" s="4"/>
      <c r="E24" s="6"/>
      <c r="F24" s="6"/>
    </row>
    <row r="25" spans="1:6" s="33" customFormat="1" ht="12.75">
      <c r="A25" s="6"/>
      <c r="B25" s="8" t="s">
        <v>148</v>
      </c>
      <c r="C25" s="9"/>
      <c r="D25" s="4"/>
      <c r="E25" s="6"/>
      <c r="F25" s="6"/>
    </row>
    <row r="26" spans="1:6" s="33" customFormat="1" ht="12.75">
      <c r="A26" s="6"/>
      <c r="B26" s="8" t="s">
        <v>149</v>
      </c>
      <c r="C26" s="9"/>
      <c r="D26" s="4"/>
      <c r="E26" s="6"/>
      <c r="F26" s="6"/>
    </row>
    <row r="27" spans="1:6" s="33" customFormat="1" ht="12.75">
      <c r="A27" s="7"/>
      <c r="B27" s="8"/>
      <c r="C27" s="9"/>
      <c r="D27" s="4"/>
      <c r="E27" s="6"/>
      <c r="F27" s="6"/>
    </row>
    <row r="28" spans="1:6" s="33" customFormat="1" ht="12.75">
      <c r="A28" s="35" t="s">
        <v>46</v>
      </c>
      <c r="B28" s="22" t="s">
        <v>47</v>
      </c>
      <c r="C28" s="9"/>
      <c r="D28" s="4"/>
      <c r="E28" s="6"/>
      <c r="F28" s="6"/>
    </row>
    <row r="29" spans="1:6" s="33" customFormat="1" ht="12.75">
      <c r="A29" s="35"/>
      <c r="B29" s="22"/>
      <c r="C29" s="9"/>
      <c r="D29" s="4"/>
      <c r="E29" s="6"/>
      <c r="F29" s="6"/>
    </row>
    <row r="30" spans="1:6" s="33" customFormat="1" ht="12.75">
      <c r="A30" s="7"/>
      <c r="B30" s="8"/>
      <c r="C30" s="9"/>
      <c r="D30" s="4"/>
      <c r="E30" s="6"/>
      <c r="F30" s="6"/>
    </row>
    <row r="31" spans="1:6" s="33" customFormat="1" ht="12.75">
      <c r="A31" s="40" t="s">
        <v>69</v>
      </c>
      <c r="B31" s="8" t="s">
        <v>150</v>
      </c>
      <c r="C31" s="44"/>
      <c r="D31" s="63"/>
      <c r="E31" s="66"/>
      <c r="F31" s="66"/>
    </row>
    <row r="32" spans="1:6" s="33" customFormat="1" ht="12.75">
      <c r="A32" s="34"/>
      <c r="B32" s="8"/>
      <c r="C32" s="44" t="s">
        <v>151</v>
      </c>
      <c r="D32" s="101">
        <v>540</v>
      </c>
      <c r="E32" s="70"/>
      <c r="F32" s="70">
        <f>D32*E32</f>
        <v>0</v>
      </c>
    </row>
    <row r="33" spans="1:6" s="33" customFormat="1" ht="12.75">
      <c r="A33" s="34"/>
      <c r="B33" s="8"/>
      <c r="C33" s="44"/>
      <c r="D33" s="63"/>
      <c r="E33" s="70"/>
      <c r="F33" s="70"/>
    </row>
    <row r="34" spans="1:6" s="33" customFormat="1" ht="12.75">
      <c r="A34" s="80" t="s">
        <v>46</v>
      </c>
      <c r="B34" s="81" t="s">
        <v>152</v>
      </c>
      <c r="C34" s="96"/>
      <c r="D34" s="83"/>
      <c r="E34" s="97"/>
      <c r="F34" s="98">
        <f>F32</f>
        <v>0</v>
      </c>
    </row>
    <row r="35" spans="1:6" s="33" customFormat="1" ht="12.75">
      <c r="A35" s="73"/>
      <c r="B35" s="74"/>
      <c r="C35" s="99"/>
      <c r="D35" s="30"/>
      <c r="E35" s="100"/>
      <c r="F35" s="100"/>
    </row>
    <row r="36" spans="1:4" s="6" customFormat="1" ht="12.75">
      <c r="A36" s="24"/>
      <c r="B36" s="25"/>
      <c r="C36" s="9"/>
      <c r="D36" s="26"/>
    </row>
  </sheetData>
  <sheetProtection selectLockedCells="1" selectUnlockedCells="1"/>
  <printOptions/>
  <pageMargins left="0.9840277777777777" right="0.15763888888888888" top="0.6902777777777778" bottom="0.91875" header="0.5118055555555555" footer="0.39375"/>
  <pageSetup horizontalDpi="300" verticalDpi="300" orientation="portrait" paperSize="9" scale="96"/>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F45"/>
  <sheetViews>
    <sheetView view="pageBreakPreview" zoomScaleSheetLayoutView="100" workbookViewId="0" topLeftCell="A16">
      <selection activeCell="B39" sqref="B39"/>
    </sheetView>
  </sheetViews>
  <sheetFormatPr defaultColWidth="9.140625" defaultRowHeight="12.75"/>
  <cols>
    <col min="1" max="1" width="7.28125" style="1" customWidth="1"/>
    <col min="2" max="2" width="51.00390625" style="2" customWidth="1"/>
    <col min="3" max="3" width="6.57421875" style="3" customWidth="1"/>
    <col min="4" max="4" width="8.8515625" style="4" customWidth="1"/>
    <col min="5" max="5" width="8.00390625" style="5" customWidth="1"/>
    <col min="6" max="6" width="9.421875" style="5" customWidth="1"/>
    <col min="7" max="16384" width="9.140625" style="6" customWidth="1"/>
  </cols>
  <sheetData>
    <row r="1" spans="1:6" ht="12.75">
      <c r="A1" s="73"/>
      <c r="B1" s="74"/>
      <c r="C1" s="99"/>
      <c r="D1" s="30"/>
      <c r="E1" s="100"/>
      <c r="F1" s="100"/>
    </row>
    <row r="2" spans="1:4" s="6" customFormat="1" ht="12.75">
      <c r="A2" s="92" t="s">
        <v>48</v>
      </c>
      <c r="B2" s="22" t="s">
        <v>153</v>
      </c>
      <c r="C2" s="9"/>
      <c r="D2" s="63"/>
    </row>
    <row r="3" spans="1:4" s="6" customFormat="1" ht="12.75">
      <c r="A3" s="7"/>
      <c r="B3" s="8"/>
      <c r="C3" s="9"/>
      <c r="D3" s="4"/>
    </row>
    <row r="4" spans="2:4" s="6" customFormat="1" ht="12.75">
      <c r="B4" s="22" t="s">
        <v>127</v>
      </c>
      <c r="C4" s="9"/>
      <c r="D4" s="4"/>
    </row>
    <row r="5" spans="1:4" s="6" customFormat="1" ht="12.75">
      <c r="A5" s="7"/>
      <c r="B5" s="8"/>
      <c r="C5" s="9"/>
      <c r="D5" s="4"/>
    </row>
    <row r="6" spans="2:4" s="6" customFormat="1" ht="12.75">
      <c r="B6" s="8" t="s">
        <v>154</v>
      </c>
      <c r="C6" s="9"/>
      <c r="D6" s="4"/>
    </row>
    <row r="7" spans="2:4" s="6" customFormat="1" ht="12.75">
      <c r="B7" s="8" t="s">
        <v>155</v>
      </c>
      <c r="C7" s="9"/>
      <c r="D7" s="4"/>
    </row>
    <row r="8" spans="1:6" ht="12.75">
      <c r="A8" s="102" t="s">
        <v>15</v>
      </c>
      <c r="B8" s="8" t="s">
        <v>156</v>
      </c>
      <c r="C8" s="9"/>
      <c r="E8" s="7"/>
      <c r="F8" s="7"/>
    </row>
    <row r="9" spans="1:6" ht="12.75">
      <c r="A9" s="102" t="s">
        <v>17</v>
      </c>
      <c r="B9" s="8" t="s">
        <v>157</v>
      </c>
      <c r="C9" s="9"/>
      <c r="E9" s="7"/>
      <c r="F9" s="7"/>
    </row>
    <row r="10" spans="1:6" ht="12.75">
      <c r="A10" s="102" t="s">
        <v>19</v>
      </c>
      <c r="B10" s="8" t="s">
        <v>158</v>
      </c>
      <c r="C10" s="9"/>
      <c r="E10" s="7"/>
      <c r="F10" s="7"/>
    </row>
    <row r="11" spans="2:4" s="6" customFormat="1" ht="12.75">
      <c r="B11" s="8"/>
      <c r="C11" s="9"/>
      <c r="D11" s="4"/>
    </row>
    <row r="12" spans="2:4" s="6" customFormat="1" ht="12.75">
      <c r="B12" s="8" t="s">
        <v>159</v>
      </c>
      <c r="C12" s="9"/>
      <c r="D12" s="4"/>
    </row>
    <row r="13" spans="2:4" s="6" customFormat="1" ht="12.75">
      <c r="B13" s="8" t="s">
        <v>160</v>
      </c>
      <c r="C13" s="9"/>
      <c r="D13" s="4"/>
    </row>
    <row r="14" spans="2:4" s="6" customFormat="1" ht="12.75">
      <c r="B14" s="8" t="s">
        <v>161</v>
      </c>
      <c r="C14" s="9"/>
      <c r="D14" s="4"/>
    </row>
    <row r="15" spans="2:4" s="6" customFormat="1" ht="12.75">
      <c r="B15" s="8"/>
      <c r="C15" s="9"/>
      <c r="D15" s="4"/>
    </row>
    <row r="16" spans="2:4" s="6" customFormat="1" ht="12.75">
      <c r="B16" s="8"/>
      <c r="C16" s="9"/>
      <c r="D16" s="4"/>
    </row>
    <row r="17" spans="1:6" s="33" customFormat="1" ht="12.75">
      <c r="A17" s="35" t="s">
        <v>48</v>
      </c>
      <c r="B17" s="76" t="s">
        <v>49</v>
      </c>
      <c r="C17" s="9"/>
      <c r="D17" s="4"/>
      <c r="E17" s="6"/>
      <c r="F17" s="6"/>
    </row>
    <row r="18" spans="1:6" s="33" customFormat="1" ht="12.75">
      <c r="A18" s="35"/>
      <c r="B18" s="22"/>
      <c r="C18" s="9"/>
      <c r="D18" s="4"/>
      <c r="E18" s="6"/>
      <c r="F18" s="6"/>
    </row>
    <row r="19" spans="1:6" s="33" customFormat="1" ht="12.75">
      <c r="A19" s="24"/>
      <c r="B19" s="8"/>
      <c r="C19" s="9"/>
      <c r="D19" s="4"/>
      <c r="E19" s="6"/>
      <c r="F19" s="6"/>
    </row>
    <row r="20" spans="1:6" s="33" customFormat="1" ht="12.75">
      <c r="A20" s="24" t="s">
        <v>69</v>
      </c>
      <c r="B20" s="8" t="s">
        <v>162</v>
      </c>
      <c r="C20" s="9"/>
      <c r="D20" s="4"/>
      <c r="E20" s="6"/>
      <c r="F20" s="6"/>
    </row>
    <row r="21" spans="1:6" s="6" customFormat="1" ht="12.75">
      <c r="A21" s="24"/>
      <c r="B21" s="8"/>
      <c r="C21" s="9" t="s">
        <v>119</v>
      </c>
      <c r="D21" s="4">
        <v>12.5</v>
      </c>
      <c r="F21" s="41">
        <f>D21*E21</f>
        <v>0</v>
      </c>
    </row>
    <row r="22" spans="1:6" ht="12.75">
      <c r="A22" s="24"/>
      <c r="B22" s="8"/>
      <c r="C22" s="9"/>
      <c r="E22" s="6"/>
      <c r="F22" s="41"/>
    </row>
    <row r="23" spans="1:4" s="6" customFormat="1" ht="12.75">
      <c r="A23" s="24"/>
      <c r="B23" s="103"/>
      <c r="C23" s="9"/>
      <c r="D23" s="4"/>
    </row>
    <row r="24" spans="1:4" s="6" customFormat="1" ht="12.75">
      <c r="A24" s="24" t="s">
        <v>72</v>
      </c>
      <c r="B24" s="104" t="s">
        <v>163</v>
      </c>
      <c r="C24" s="9"/>
      <c r="D24" s="105"/>
    </row>
    <row r="25" spans="1:6" s="6" customFormat="1" ht="12.75">
      <c r="A25" s="24"/>
      <c r="B25" s="103"/>
      <c r="C25" s="9" t="s">
        <v>164</v>
      </c>
      <c r="D25" s="106">
        <v>1</v>
      </c>
      <c r="F25" s="41">
        <f>D25*E25</f>
        <v>0</v>
      </c>
    </row>
    <row r="26" spans="1:4" s="6" customFormat="1" ht="12.75">
      <c r="A26" s="24"/>
      <c r="B26" s="103"/>
      <c r="C26" s="9"/>
      <c r="D26" s="105"/>
    </row>
    <row r="27" spans="1:4" s="6" customFormat="1" ht="12.75">
      <c r="A27" s="24" t="s">
        <v>74</v>
      </c>
      <c r="B27" s="103" t="s">
        <v>165</v>
      </c>
      <c r="C27" s="9"/>
      <c r="D27" s="105"/>
    </row>
    <row r="28" spans="1:6" s="6" customFormat="1" ht="12.75">
      <c r="A28" s="24"/>
      <c r="B28" s="103" t="s">
        <v>166</v>
      </c>
      <c r="C28" s="9" t="s">
        <v>167</v>
      </c>
      <c r="D28" s="106">
        <v>2</v>
      </c>
      <c r="F28" s="41">
        <f>D28*E28</f>
        <v>0</v>
      </c>
    </row>
    <row r="29" spans="1:6" s="6" customFormat="1" ht="12.75">
      <c r="A29" s="24"/>
      <c r="B29" s="103" t="s">
        <v>168</v>
      </c>
      <c r="C29" s="9" t="s">
        <v>167</v>
      </c>
      <c r="D29" s="106">
        <v>1</v>
      </c>
      <c r="F29" s="41">
        <f>D29*E29</f>
        <v>0</v>
      </c>
    </row>
    <row r="30" spans="1:4" s="6" customFormat="1" ht="12.75">
      <c r="A30" s="24"/>
      <c r="B30" s="103"/>
      <c r="C30" s="9"/>
      <c r="D30" s="105"/>
    </row>
    <row r="31" spans="1:4" s="6" customFormat="1" ht="12.75">
      <c r="A31" s="24" t="s">
        <v>77</v>
      </c>
      <c r="B31" s="103" t="s">
        <v>169</v>
      </c>
      <c r="C31" s="9"/>
      <c r="D31" s="4"/>
    </row>
    <row r="32" spans="1:4" s="6" customFormat="1" ht="12.75">
      <c r="A32" s="24"/>
      <c r="B32" s="103" t="s">
        <v>170</v>
      </c>
      <c r="C32" s="9"/>
      <c r="D32" s="4"/>
    </row>
    <row r="33" spans="1:6" s="6" customFormat="1" ht="12.75">
      <c r="A33" s="24"/>
      <c r="B33" s="103" t="s">
        <v>171</v>
      </c>
      <c r="C33" s="9" t="s">
        <v>172</v>
      </c>
      <c r="D33" s="106">
        <v>2</v>
      </c>
      <c r="F33" s="41">
        <f>D33*E33</f>
        <v>0</v>
      </c>
    </row>
    <row r="34" spans="1:6" s="6" customFormat="1" ht="12.75">
      <c r="A34" s="24"/>
      <c r="B34" s="103" t="s">
        <v>173</v>
      </c>
      <c r="C34" s="9" t="s">
        <v>172</v>
      </c>
      <c r="D34" s="106">
        <v>3</v>
      </c>
      <c r="F34" s="41">
        <f>D34*E34</f>
        <v>0</v>
      </c>
    </row>
    <row r="35" spans="1:4" s="6" customFormat="1" ht="12.75">
      <c r="A35" s="24"/>
      <c r="B35" s="103"/>
      <c r="C35" s="9"/>
      <c r="D35" s="4"/>
    </row>
    <row r="36" spans="1:4" s="6" customFormat="1" ht="12.75">
      <c r="A36" s="24" t="s">
        <v>174</v>
      </c>
      <c r="B36" s="103" t="s">
        <v>175</v>
      </c>
      <c r="C36" s="9"/>
      <c r="D36" s="4"/>
    </row>
    <row r="37" spans="1:6" s="6" customFormat="1" ht="12.75">
      <c r="A37" s="24"/>
      <c r="B37" s="103"/>
      <c r="C37" s="9" t="s">
        <v>122</v>
      </c>
      <c r="D37" s="106">
        <v>60</v>
      </c>
      <c r="F37" s="41">
        <f>D37*E37</f>
        <v>0</v>
      </c>
    </row>
    <row r="38" spans="1:6" s="6" customFormat="1" ht="12.75">
      <c r="A38" s="24"/>
      <c r="B38" s="103"/>
      <c r="C38" s="9"/>
      <c r="D38" s="106"/>
      <c r="F38" s="41"/>
    </row>
    <row r="39" spans="1:4" s="6" customFormat="1" ht="12.75">
      <c r="A39" s="24" t="s">
        <v>176</v>
      </c>
      <c r="B39" s="104" t="s">
        <v>177</v>
      </c>
      <c r="C39" s="9"/>
      <c r="D39" s="105"/>
    </row>
    <row r="40" spans="1:6" s="6" customFormat="1" ht="12.75">
      <c r="A40" s="24"/>
      <c r="B40" s="103"/>
      <c r="C40" s="9" t="s">
        <v>122</v>
      </c>
      <c r="D40" s="106">
        <v>32</v>
      </c>
      <c r="F40" s="41">
        <f>D40*E40</f>
        <v>0</v>
      </c>
    </row>
    <row r="41" spans="1:6" s="6" customFormat="1" ht="12.75">
      <c r="A41" s="24"/>
      <c r="B41" s="103"/>
      <c r="C41" s="9"/>
      <c r="D41" s="106"/>
      <c r="F41" s="41"/>
    </row>
    <row r="42" spans="1:4" s="6" customFormat="1" ht="12.75">
      <c r="A42" s="24"/>
      <c r="B42" s="103"/>
      <c r="C42" s="9"/>
      <c r="D42" s="4"/>
    </row>
    <row r="43" spans="1:6" ht="12.75">
      <c r="A43" s="107" t="s">
        <v>48</v>
      </c>
      <c r="B43" s="81" t="s">
        <v>153</v>
      </c>
      <c r="C43" s="82"/>
      <c r="D43" s="108"/>
      <c r="E43" s="90"/>
      <c r="F43" s="85">
        <f>SUM(F20:F42)</f>
        <v>0</v>
      </c>
    </row>
    <row r="44" spans="1:6" ht="12.75">
      <c r="A44" s="109"/>
      <c r="B44" s="74"/>
      <c r="C44" s="75"/>
      <c r="D44" s="47"/>
      <c r="E44" s="31"/>
      <c r="F44" s="31"/>
    </row>
    <row r="45" spans="1:4" s="6" customFormat="1" ht="12.75">
      <c r="A45" s="24"/>
      <c r="B45" s="25"/>
      <c r="C45" s="9"/>
      <c r="D45" s="26"/>
    </row>
  </sheetData>
  <sheetProtection selectLockedCells="1" selectUnlockedCells="1"/>
  <printOptions/>
  <pageMargins left="0.7875" right="0.7875" top="1.0527777777777778" bottom="1.0527777777777778" header="0.7875" footer="0.7875"/>
  <pageSetup horizontalDpi="300" verticalDpi="300" orientation="portrait" paperSize="9" scale="95"/>
  <headerFooter alignWithMargins="0">
    <oddHeader>&amp;C&amp;"Times New Roman,Regular"&amp;12&amp;A</oddHeader>
    <oddFooter>&amp;R&amp;"Times New Roman,Regular"&amp;12 1</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2022-02-18T08:09:07Z</dcterms:modified>
  <cp:category/>
  <cp:version/>
  <cp:contentType/>
  <cp:contentStatus/>
  <cp:revision>65</cp:revision>
</cp:coreProperties>
</file>