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proce\Documents\Natječaji objavljeni u oglasniku javne nabave\2024. GODINA\UREĐENJE STAZA NA GROBLJU\"/>
    </mc:Choice>
  </mc:AlternateContent>
  <xr:revisionPtr revIDLastSave="0" documentId="8_{E33245DA-21D5-4842-9770-A4460F5F1E38}" xr6:coauthVersionLast="47" xr6:coauthVersionMax="47" xr10:uidLastSave="{00000000-0000-0000-0000-000000000000}"/>
  <bookViews>
    <workbookView xWindow="-120" yWindow="-120" windowWidth="29040" windowHeight="15720" xr2:uid="{00000000-000D-0000-FFFF-FFFF00000000}"/>
  </bookViews>
  <sheets>
    <sheet name="Sračinec" sheetId="1" r:id="rId1"/>
  </sheets>
  <definedNames>
    <definedName name="_xlnm.Print_Titles" localSheetId="0">Sračinec!$52:$53</definedName>
    <definedName name="_xlnm.Print_Area" localSheetId="0">Sračinec!$A$1:$F$146</definedName>
  </definedNames>
  <calcPr calcId="191029"/>
</workbook>
</file>

<file path=xl/calcChain.xml><?xml version="1.0" encoding="utf-8"?>
<calcChain xmlns="http://schemas.openxmlformats.org/spreadsheetml/2006/main">
  <c r="F125" i="1" l="1"/>
  <c r="F118" i="1"/>
  <c r="F117" i="1"/>
  <c r="F115" i="1"/>
  <c r="F114" i="1"/>
  <c r="F110" i="1"/>
  <c r="F128" i="1" l="1"/>
  <c r="F61" i="1" l="1"/>
  <c r="F59" i="1"/>
  <c r="F82" i="1"/>
  <c r="F81" i="1"/>
  <c r="F98" i="1"/>
  <c r="F73" i="1"/>
  <c r="F79" i="1"/>
  <c r="F100" i="1" l="1"/>
  <c r="F102" i="1"/>
  <c r="F57" i="1" l="1"/>
  <c r="F63" i="1"/>
  <c r="F65" i="1" l="1"/>
  <c r="F67" i="1" s="1"/>
  <c r="F97" i="1" l="1"/>
  <c r="F96" i="1"/>
  <c r="F95" i="1"/>
  <c r="F104" i="1" l="1"/>
  <c r="F136" i="1"/>
  <c r="F75" i="1" l="1"/>
  <c r="F84" i="1" l="1"/>
  <c r="F77" i="1"/>
  <c r="F88" i="1" s="1"/>
  <c r="F133" i="1" l="1"/>
  <c r="F134" i="1"/>
  <c r="F135" i="1" l="1"/>
  <c r="F138" i="1" l="1"/>
  <c r="F139" i="1" s="1"/>
  <c r="F140" i="1" s="1"/>
</calcChain>
</file>

<file path=xl/sharedStrings.xml><?xml version="1.0" encoding="utf-8"?>
<sst xmlns="http://schemas.openxmlformats.org/spreadsheetml/2006/main" count="132" uniqueCount="92">
  <si>
    <t>komplet</t>
  </si>
  <si>
    <t>m'</t>
  </si>
  <si>
    <t>I</t>
  </si>
  <si>
    <t>1.</t>
  </si>
  <si>
    <t>2.</t>
  </si>
  <si>
    <t>3.</t>
  </si>
  <si>
    <t>4.</t>
  </si>
  <si>
    <t>5.</t>
  </si>
  <si>
    <t>6.</t>
  </si>
  <si>
    <t>kom</t>
  </si>
  <si>
    <t>Ukupno:</t>
  </si>
  <si>
    <t>kn</t>
  </si>
  <si>
    <t>II</t>
  </si>
  <si>
    <t>ZEMLJANI RADOVI</t>
  </si>
  <si>
    <t>III</t>
  </si>
  <si>
    <t>BETONSKI RADOVI</t>
  </si>
  <si>
    <t>m</t>
  </si>
  <si>
    <t>IV</t>
  </si>
  <si>
    <t>REKAPITULACIJA</t>
  </si>
  <si>
    <t>Sveukupno:</t>
  </si>
  <si>
    <t>PDV 25%</t>
  </si>
  <si>
    <t>jed.cijena</t>
  </si>
  <si>
    <t>količina</t>
  </si>
  <si>
    <t>opis stavke</t>
  </si>
  <si>
    <t>red.broj</t>
  </si>
  <si>
    <t>jed.mjere</t>
  </si>
  <si>
    <t xml:space="preserve"> iznos</t>
  </si>
  <si>
    <t>Ukupno III:</t>
  </si>
  <si>
    <t>Ukupno IV:</t>
  </si>
  <si>
    <t>Ukupno II:</t>
  </si>
  <si>
    <t>NAPOMENA: obračun zemljanih radova prema stvarnim količinama u sraslom i zbijenom stanju, a iste pravdati građevinskom knjigom.</t>
  </si>
  <si>
    <t>OSTALI RADOVI</t>
  </si>
  <si>
    <t>kg</t>
  </si>
  <si>
    <t xml:space="preserve"> - beton temeljna traka</t>
  </si>
  <si>
    <t xml:space="preserve"> - glatka oplata </t>
  </si>
  <si>
    <t>€</t>
  </si>
  <si>
    <t>Investitor:</t>
  </si>
  <si>
    <t>Građevina:</t>
  </si>
  <si>
    <t>Lokacija:</t>
  </si>
  <si>
    <t>Predmet:</t>
  </si>
  <si>
    <t>Troškovnik</t>
  </si>
  <si>
    <t>TD:</t>
  </si>
  <si>
    <t>Datum:</t>
  </si>
  <si>
    <t>Izradio:</t>
  </si>
  <si>
    <t>Ivica Mraz, mag.ing.aedif.</t>
  </si>
  <si>
    <t>Projektant:</t>
  </si>
  <si>
    <t>Prilog:</t>
  </si>
  <si>
    <t>Direktor:</t>
  </si>
  <si>
    <t>Općina Sračinec</t>
  </si>
  <si>
    <t>Varaždinska 188, 42209 Sračinec</t>
  </si>
  <si>
    <t>OIB: 01126367431</t>
  </si>
  <si>
    <t>Uređenje hodnih površina groblja</t>
  </si>
  <si>
    <t xml:space="preserve">Sračinec, Dravska ulica, </t>
  </si>
  <si>
    <t>k.č.br. 185, k.o. Sračinec</t>
  </si>
  <si>
    <t xml:space="preserve"> 47/24</t>
  </si>
  <si>
    <t>lipanj, 2024. godine</t>
  </si>
  <si>
    <t>Idejno rješenje</t>
  </si>
  <si>
    <t>Strojno i ručno vađenje postojećih parkovnih rubnjaka. Uključivo odvoz materijala na deponiju do 5 km, koju osigurava naručitelj. Obračun po m izvađenih rubnjaka.</t>
  </si>
  <si>
    <t>Dobava materijala i izvedba armiranobetonskog potpornog zidića u glatkoj oplati. Zid se sastoji od temeljne trake i zida, izvodi se od betona C-25/30. Temeljna traka širine  100cm, visine 25 cm, parapet širine 20 cm, visine 155 cm U cijeni i prethodna priprema posteljice, uključivo nasip granuliranim prirodnim šljunkom 0-16 cm u debljini do 10 cm, te poravnanje. Vidljivi dio zida mora biti izveden kvalitete bez dodatne obrade. Obračun po:</t>
  </si>
  <si>
    <t>Nabava, doprema i ugradnja betonskih parkovnih rubnjaka 8/20 cm. Postava u bet. podlogu klase C25/30 razreda izloženosti XF2 sa 0,05m3 betona po m' rubnika.Rubnjaci moraju biti otporni na NaCl, za razred izloženosti  XF2. Obračun po m ugrađenih rubnjaka.</t>
  </si>
  <si>
    <t>Uređenje temeljnog tla mehaničkim zbijanjem.    Uređenju temeljnog tla se pristupa tek nakon uklanjanja kompletnog humusnog sloja, prema projektu odnosno odredbi nadzornog inženjera. Tlo se zbija pri optimalnoj vlažnosti, ako je moguće odmah poslije skidanja humusnog sloja. Za vrijeme radova mora biti osigurana odvodnja temeljnog tla. Prije zbijanja treba izravnati površinu tla. Stupanj zbijenosti prema standardnom Proctorovom postupku treba biti veći od 97%, a modul stišljivosti mjeren kružnom pločom Φ30cm  Ms&gt;20 MN/m2.</t>
  </si>
  <si>
    <t>PRIPREMNI RADOVI</t>
  </si>
  <si>
    <t xml:space="preserve"> - armatura</t>
  </si>
  <si>
    <t xml:space="preserve"> - beton  zid</t>
  </si>
  <si>
    <t>Dobava i postava betonskih opločnika debljine 6 cm, dimenzija i dekora po izboru naručitelja. Postava na sloj od 5 cm drobljenog kulira 4-8 mm. U cijeni nasipavanje i fugiranje finim suhim pijeskom, i izravnajavnje i zbijanje vibro nabijačem.</t>
  </si>
  <si>
    <t xml:space="preserve">Izrada nosivog sloja pješačkih površina (dmin=30 cm) iz zrnatog drobljenog kamenog materijala do Ø 0-63 mm. U cijenu je uključena dobava kamenih prirodnih ili drobljenih zrnatih materijala kakvoće i granulometrije prema zahtjevima projekta i OTU, utovar, prijevoz, i ugradba (strojno razastiranje, planiranje i zbijanje do traženog modula stišljivosti  Ms&gt;60 MN/m2 ili stupnja zbijenosti) na uređenu i preuzetu podlogu. Stavka uključuje tri kontrolna ispitivanja modula stišljivosti. Obračunava se u kubičnim metrima ugrađenog materijala u zbijenom stanju. Izvesti u padu 3%.Obračun po m³.   </t>
  </si>
  <si>
    <t>Površinska obrada materijalom  granulacije 4-8 mm na izvedeni nosivi sloj nivelirajući sloj. Površinu nosivog sloja  dopuniti a potrebnu visinu i ujednačenost ugradnjom drobljenca . Prosječna debljina sloja 3-5 cm, dopuštena odstupanja +-1 cm, stupanj zbijenosti kao nosiva podloga. Obračun po m2.</t>
  </si>
  <si>
    <t>Uređenje zelenih površina iza parkovnih rubnika od humusnog materijala na uredno izvedenu i preuzetu podlogu, debljine do 20 cm, u zbijenom stanju. U cijenu je uključena dobava, prijevoz, razastiranje, grubo i fino planiranje, te lagano zbijanje sa sijanjem trave prema pravilima hortikulturnog uređenja uz održavanje 60 dana.  Obračun po m2.</t>
  </si>
  <si>
    <t xml:space="preserve">Izrada, dobava, postava i uklanjanje nakon izvršenih radova obavijesne ploče gradilišta  s podacima o građevini, investitoru, projektantu, izvođaču, nadzoru i drugim podacima propisanim važećim zakonima I pravilnicima. Ploča mora biti postavljena na vidljivom mjestu  kod samog ulaza u gradilište. </t>
  </si>
  <si>
    <t>Provedba mjera zaštite na radu, osiguranje gradilišta prije početka te tijekom izvođenja svih radova postavom odgovarajućih prometnih znakova, zaštitne ograde, rampi te svjetlosnih signala noću. Radove izvoditi sukladno važećim propisima.</t>
  </si>
  <si>
    <t>Zaštita postojećih instalacija, eventualna potrebna izmještanja i otpajanja tokom izvođenja radova te vraćanja I puštanje u funkciju nakon završetka radova.</t>
  </si>
  <si>
    <t>Geodetska izmjera i iskolčenje zida, prilaznih puteva, pješačkih staza sa visinskim kotama. Rad izvesti prema nacrtima. Uključivo osiguranje i kontrolu poligonalnih točaka, kao i obnovu raznih osi iskolčenja u fazi izvođenja radova. Stavka obuhvaća:  prijem iskolčene trase, poligonalnih točaka i repera sa svim potrebnim geodetskim podacima, osiguranje pojedinih točaka, postavljanje poprečnih profila. Tijekom rada izvođač obavlja geodetske izmjere za obračun izvršenih radova.</t>
  </si>
  <si>
    <t>Strojni iskop, utovar i odvoz iskopanog materijala na deponij prema odluci naručitelja. Uklanjanje površinskog sloja terena u kompletnom sektoru planiranog zahvata u debljini d=40 cm. Navedena stavka uključuje iskop, utovar, odvoz i deponiranje na deponiju udaljenosti do 5 km sa svim taksama za deponiranje.  Obračun po m³ stvarno iskopanog materijala, mjereno u prirodnom sraslom stanju.</t>
  </si>
  <si>
    <t>Strojni iskop tla za temelje a.b zidića u sektoru izvedbe uz pomoćnu zgradu u materijalu kategorije "C" (nakon uklanjanja sloja od 40 cm). U cijenu uključen utovar, prijevoz i istovar na deponiju do 5 km udaljenosti, koju osigurava naručitelj. Obračun po m³ stvarno iskopanog materijala, mjereno u prirodnom sraslom stanju.</t>
  </si>
  <si>
    <t xml:space="preserve">Dobava i ugradnja granuliranog  tamponskog sloja (max veličine do 30 mm) d=30 cm ispod temelja zbijenosti Ms=40 Mpa. Zbijanje vibronabijačima.  Obračun po m³.   </t>
  </si>
  <si>
    <t>Izvedba slivnika s taložnicom i ljevano željeznom rešetkom veličine 40x40 cm nosivosti 250 kN. Slivnik se izvodi iz vodonepropusne betonske cijevi fi 400 mm. Cijev se oblaže betonom klase C 16/20 u debljini od 10 cm. Dno je iz vodonepropusnog betona klase C30/37 u debljini od 20 cm. U cijenu uračunati sav potreban rad i materijal za izvedbu slivnika, sve komplet gotovo. Zemljani radovi obračunavaju se posebno. Obračun po komadu izvedenog slivnika.</t>
  </si>
  <si>
    <t xml:space="preserve">Nabava i doprema kanalizacijskih cijevi od tvrdog PVC-a, nazivne obodne krutosti SN-4, na gradilište s istovarom uz kanalizacijski rov, privremeno odlagalište ili skladištenje, razvod duž trase, spuštanje u rov i ugradnja prema zadanim uvjetima iz projekta. U jediničnu cijenu uključen je sav rad, dodatni materijal i pribor potreban za potpunu propisanu ugradnju i spajanje kanalizacijskih cijevi. </t>
  </si>
  <si>
    <t>cijevi</t>
  </si>
  <si>
    <t xml:space="preserve"> - PVC Φ 110 mm</t>
  </si>
  <si>
    <t xml:space="preserve"> - PVC Φ 160 mm </t>
  </si>
  <si>
    <t>fazonski komadi</t>
  </si>
  <si>
    <t xml:space="preserve"> - PVC Φ 110 mm </t>
  </si>
  <si>
    <t>Izrada upojnog bunara za oborinske vode. Upojnu jamu izvesti krupnozrnatim materijalom zrna većeg od 63 mm. Upojni prostor od 10 m3 drenažnog šljunka. Lokacija bunara na prostoru  zelenila. U cijeni stavke:</t>
  </si>
  <si>
    <t xml:space="preserve"> - iskop zemlje III kategorije dubine do 2,5 m od postojećeg terena, sa utovarom prijevozom, istovarom i razastiranjem iskopanog materijala na gradilišnu deponiju, iskop do 25 m3</t>
  </si>
  <si>
    <t xml:space="preserve"> - dobava i ugradnja drenažnog dravskog šljunka profila većeg od 63 mm, na visinu  do 40 cm od planiranog zaravnatog terena, šljunak 10 m3</t>
  </si>
  <si>
    <t xml:space="preserve"> - dobava i postava betonske cijevi  fi 100 mm, sa ljevano željeznim poklopcem nosivosti 150 kN, dužine 2,0 m</t>
  </si>
  <si>
    <t xml:space="preserve"> - dobava i postava geotekstila (200 gr/m2), sa preklopom od 20 cm, geotekstil 2,0 m2</t>
  </si>
  <si>
    <t xml:space="preserve"> - poravnanje zemljom od iskopa iznad geotekstila do visine planiranog okoliša,</t>
  </si>
  <si>
    <r>
      <t>m</t>
    </r>
    <r>
      <rPr>
        <vertAlign val="superscript"/>
        <sz val="10"/>
        <rFont val="Calibri"/>
        <family val="2"/>
        <charset val="238"/>
        <scheme val="minor"/>
      </rPr>
      <t>3</t>
    </r>
  </si>
  <si>
    <r>
      <t>m</t>
    </r>
    <r>
      <rPr>
        <vertAlign val="superscript"/>
        <sz val="10"/>
        <rFont val="Calibri"/>
        <family val="2"/>
        <charset val="238"/>
        <scheme val="minor"/>
      </rPr>
      <t>2</t>
    </r>
  </si>
  <si>
    <r>
      <t>m</t>
    </r>
    <r>
      <rPr>
        <vertAlign val="superscript"/>
        <sz val="10"/>
        <rFont val="Calibri"/>
        <family val="2"/>
        <charset val="238"/>
      </rPr>
      <t>2</t>
    </r>
  </si>
  <si>
    <r>
      <t>m</t>
    </r>
    <r>
      <rPr>
        <vertAlign val="superscript"/>
        <sz val="10"/>
        <rFont val="Arial"/>
        <family val="2"/>
        <charset val="238"/>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</si>
</sst>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Red]#,##0.00"/>
    <numFmt numFmtId="165" formatCode="#,##0.00\ &quot;€&quot;"/>
    <numFmt numFmtId="166" formatCode="#,##0.000"/>
    <numFmt numFmtId="167" formatCode="_-* #,##0.00\ [$€-41A]_-;\-* #,##0.00\ [$€-41A]_-;_-* &quot;-&quot;??\ [$€-41A]_-;_-@_-"/>
    <numFmt numFmtId="168" formatCode="_-* #,##0.00\ [$€-1]_-;\-* #,##0.00\ [$€-1]_-;_-* &quot;-&quot;??\ [$€-1]_-;_-@_-"/>
    <numFmt numFmtId="169" formatCode="#,##0.00\ [$€-1]"/>
    <numFmt numFmtId="170" formatCode="#\ ##0.00"/>
  </numFmts>
  <fonts count="27" x14ac:knownFonts="1">
    <font>
      <sz val="11"/>
      <color theme="1"/>
      <name val="Calibri"/>
      <family val="2"/>
      <charset val="238"/>
      <scheme val="minor"/>
    </font>
    <font>
      <sz val="10"/>
      <name val="Arial Narrow"/>
      <family val="2"/>
      <charset val="238"/>
    </font>
    <font>
      <b/>
      <sz val="11"/>
      <name val="Arial Narrow"/>
      <family val="2"/>
      <charset val="238"/>
    </font>
    <font>
      <sz val="10"/>
      <name val="Arial"/>
      <family val="2"/>
      <charset val="238"/>
    </font>
    <font>
      <sz val="11"/>
      <name val="Calibri"/>
      <family val="2"/>
      <charset val="238"/>
      <scheme val="minor"/>
    </font>
    <font>
      <b/>
      <sz val="10"/>
      <name val="Arial Narrow"/>
      <family val="2"/>
      <charset val="238"/>
    </font>
    <font>
      <sz val="11"/>
      <name val="Arial"/>
      <family val="2"/>
    </font>
    <font>
      <sz val="10"/>
      <name val="Calibri"/>
      <family val="2"/>
      <charset val="238"/>
      <scheme val="minor"/>
    </font>
    <font>
      <b/>
      <sz val="10"/>
      <name val="Calibri"/>
      <family val="2"/>
      <charset val="238"/>
      <scheme val="minor"/>
    </font>
    <font>
      <sz val="9"/>
      <name val="Arial"/>
      <family val="2"/>
      <charset val="238"/>
    </font>
    <font>
      <b/>
      <sz val="10"/>
      <name val="Calibri"/>
      <family val="2"/>
      <charset val="238"/>
    </font>
    <font>
      <b/>
      <sz val="10"/>
      <name val="Trebuchet MS"/>
      <family val="2"/>
    </font>
    <font>
      <b/>
      <sz val="12"/>
      <name val="Trebuchet MS"/>
      <family val="2"/>
    </font>
    <font>
      <sz val="10"/>
      <name val="Trebuchet MS"/>
      <family val="2"/>
    </font>
    <font>
      <b/>
      <sz val="9"/>
      <name val="Trebuchet MS"/>
      <family val="2"/>
    </font>
    <font>
      <sz val="9"/>
      <name val="Trebuchet MS"/>
      <family val="2"/>
    </font>
    <font>
      <b/>
      <sz val="10"/>
      <name val="Arial Narrow"/>
      <family val="2"/>
    </font>
    <font>
      <b/>
      <sz val="10"/>
      <name val="Arial"/>
      <family val="2"/>
      <charset val="238"/>
    </font>
    <font>
      <b/>
      <sz val="8"/>
      <name val="Arial"/>
      <family val="2"/>
      <charset val="238"/>
    </font>
    <font>
      <sz val="8"/>
      <name val="Arial"/>
      <family val="2"/>
      <charset val="238"/>
    </font>
    <font>
      <sz val="10"/>
      <name val="Arial Narrow"/>
      <family val="2"/>
    </font>
    <font>
      <sz val="10"/>
      <name val="Arial"/>
      <family val="2"/>
    </font>
    <font>
      <vertAlign val="superscript"/>
      <sz val="10"/>
      <name val="Calibri"/>
      <family val="2"/>
      <charset val="238"/>
      <scheme val="minor"/>
    </font>
    <font>
      <vertAlign val="superscript"/>
      <sz val="10"/>
      <name val="Calibri"/>
      <family val="2"/>
      <charset val="238"/>
    </font>
    <font>
      <vertAlign val="superscript"/>
      <sz val="10"/>
      <name val="Arial"/>
      <family val="2"/>
      <charset val="238"/>
    </font>
    <font>
      <sz val="20"/>
      <name val="Calibri"/>
      <family val="2"/>
      <charset val="238"/>
      <scheme val="minor"/>
    </font>
    <font>
      <sz val="11"/>
      <name val="Arial"/>
      <family val="2"/>
      <charset val="238"/>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3">
    <xf numFmtId="0" fontId="0" fillId="0" borderId="0"/>
    <xf numFmtId="0" fontId="3" fillId="0" borderId="0"/>
    <xf numFmtId="0" fontId="3" fillId="0" borderId="0"/>
  </cellStyleXfs>
  <cellXfs count="123">
    <xf numFmtId="0" fontId="0" fillId="0" borderId="0" xfId="0"/>
    <xf numFmtId="0" fontId="3" fillId="0" borderId="0" xfId="0" applyFont="1"/>
    <xf numFmtId="0" fontId="6" fillId="0" borderId="0" xfId="0" applyFont="1"/>
    <xf numFmtId="0" fontId="1" fillId="0" borderId="0" xfId="0" applyFont="1"/>
    <xf numFmtId="0" fontId="1" fillId="0" borderId="0" xfId="0" applyFont="1" applyAlignment="1">
      <alignment horizontal="left" vertical="top" wrapText="1"/>
    </xf>
    <xf numFmtId="0" fontId="5" fillId="0" borderId="0" xfId="0" applyFont="1" applyAlignment="1">
      <alignment horizontal="right"/>
    </xf>
    <xf numFmtId="0" fontId="1" fillId="0" borderId="0" xfId="0" applyFont="1" applyAlignment="1">
      <alignment horizontal="right"/>
    </xf>
    <xf numFmtId="2" fontId="1" fillId="0" borderId="0" xfId="0" applyNumberFormat="1" applyFont="1" applyAlignment="1">
      <alignment horizontal="right"/>
    </xf>
    <xf numFmtId="0" fontId="5" fillId="0" borderId="0" xfId="0" applyFont="1" applyAlignment="1">
      <alignment horizontal="left" vertical="top" wrapText="1"/>
    </xf>
    <xf numFmtId="2" fontId="8" fillId="0" borderId="0" xfId="0" applyNumberFormat="1" applyFont="1"/>
    <xf numFmtId="2" fontId="7" fillId="0" borderId="0" xfId="0" applyNumberFormat="1" applyFont="1"/>
    <xf numFmtId="164" fontId="5" fillId="0" borderId="0" xfId="0" applyNumberFormat="1" applyFont="1" applyAlignment="1">
      <alignment horizontal="right"/>
    </xf>
    <xf numFmtId="0" fontId="7" fillId="0" borderId="0" xfId="0" applyFont="1"/>
    <xf numFmtId="0" fontId="7" fillId="0" borderId="0" xfId="0" applyFont="1" applyAlignment="1">
      <alignment wrapText="1"/>
    </xf>
    <xf numFmtId="4" fontId="5" fillId="0" borderId="0" xfId="0" applyNumberFormat="1" applyFont="1" applyAlignment="1">
      <alignment horizontal="right"/>
    </xf>
    <xf numFmtId="0" fontId="9" fillId="0" borderId="0" xfId="0" applyFont="1" applyAlignment="1">
      <alignment vertical="top"/>
    </xf>
    <xf numFmtId="0" fontId="8" fillId="0" borderId="0" xfId="0" applyFont="1"/>
    <xf numFmtId="0" fontId="1" fillId="0" borderId="0" xfId="0" applyFont="1" applyAlignment="1">
      <alignment horizontal="right" vertical="top" wrapText="1"/>
    </xf>
    <xf numFmtId="0" fontId="2" fillId="0" borderId="0" xfId="0" applyFont="1" applyAlignment="1">
      <alignment horizontal="right" vertical="top" wrapText="1"/>
    </xf>
    <xf numFmtId="165" fontId="1" fillId="0" borderId="0" xfId="0" applyNumberFormat="1" applyFont="1" applyAlignment="1">
      <alignment horizontal="right"/>
    </xf>
    <xf numFmtId="167" fontId="1" fillId="0" borderId="0" xfId="0" applyNumberFormat="1" applyFont="1" applyProtection="1">
      <protection locked="0"/>
    </xf>
    <xf numFmtId="167" fontId="1" fillId="0" borderId="0" xfId="0" applyNumberFormat="1" applyFont="1" applyAlignment="1" applyProtection="1">
      <alignment horizontal="right"/>
      <protection locked="0"/>
    </xf>
    <xf numFmtId="167" fontId="8" fillId="0" borderId="0" xfId="0" applyNumberFormat="1" applyFont="1"/>
    <xf numFmtId="167" fontId="7" fillId="0" borderId="0" xfId="0" applyNumberFormat="1" applyFont="1"/>
    <xf numFmtId="167" fontId="1" fillId="0" borderId="0" xfId="0" applyNumberFormat="1" applyFont="1" applyAlignment="1">
      <alignment horizontal="left" vertical="top" wrapText="1"/>
    </xf>
    <xf numFmtId="167" fontId="2" fillId="0" borderId="0" xfId="0" applyNumberFormat="1" applyFont="1" applyAlignment="1">
      <alignment horizontal="justify" vertical="top" wrapText="1"/>
    </xf>
    <xf numFmtId="167" fontId="5" fillId="0" borderId="0" xfId="0" applyNumberFormat="1" applyFont="1" applyProtection="1">
      <protection locked="0"/>
    </xf>
    <xf numFmtId="167" fontId="4" fillId="0" borderId="0" xfId="0" applyNumberFormat="1" applyFont="1"/>
    <xf numFmtId="167" fontId="7" fillId="0" borderId="0" xfId="0" applyNumberFormat="1" applyFont="1" applyAlignment="1">
      <alignment wrapText="1"/>
    </xf>
    <xf numFmtId="49" fontId="11" fillId="0" borderId="0" xfId="0" applyNumberFormat="1" applyFont="1" applyAlignment="1">
      <alignment horizontal="center" vertical="top"/>
    </xf>
    <xf numFmtId="49" fontId="12" fillId="0" borderId="0" xfId="0" applyNumberFormat="1" applyFont="1" applyAlignment="1">
      <alignment horizontal="center" vertical="top"/>
    </xf>
    <xf numFmtId="49" fontId="13" fillId="0" borderId="0" xfId="0" applyNumberFormat="1" applyFont="1" applyAlignment="1">
      <alignment horizontal="right" vertical="top"/>
    </xf>
    <xf numFmtId="168" fontId="13" fillId="0" borderId="0" xfId="0" applyNumberFormat="1" applyFont="1" applyAlignment="1">
      <alignment horizontal="right" vertical="top"/>
    </xf>
    <xf numFmtId="0" fontId="13" fillId="0" borderId="0" xfId="0" applyFont="1"/>
    <xf numFmtId="49" fontId="11" fillId="0" borderId="0" xfId="0" applyNumberFormat="1" applyFont="1" applyAlignment="1">
      <alignment horizontal="left" vertical="top"/>
    </xf>
    <xf numFmtId="0" fontId="13" fillId="0" borderId="0" xfId="0" applyFont="1" applyAlignment="1">
      <alignment horizontal="right" vertical="center"/>
    </xf>
    <xf numFmtId="168" fontId="13" fillId="0" borderId="0" xfId="0" applyNumberFormat="1" applyFont="1" applyAlignment="1">
      <alignment horizontal="right" vertical="center"/>
    </xf>
    <xf numFmtId="0" fontId="11"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168" fontId="15" fillId="0" borderId="0" xfId="0" applyNumberFormat="1" applyFont="1" applyAlignment="1">
      <alignment horizontal="left" vertical="center"/>
    </xf>
    <xf numFmtId="0" fontId="13" fillId="0" borderId="0" xfId="0" applyFont="1" applyAlignment="1">
      <alignment horizontal="left" vertical="center"/>
    </xf>
    <xf numFmtId="168" fontId="13" fillId="0" borderId="0" xfId="0" applyNumberFormat="1" applyFont="1" applyAlignment="1">
      <alignment horizontal="left" vertical="center"/>
    </xf>
    <xf numFmtId="0" fontId="13" fillId="0" borderId="0" xfId="0" applyFont="1" applyAlignment="1">
      <alignment horizontal="justify" vertical="top"/>
    </xf>
    <xf numFmtId="0" fontId="13" fillId="0" borderId="0" xfId="0" applyFont="1" applyAlignment="1">
      <alignment horizontal="justify" vertical="top" wrapText="1"/>
    </xf>
    <xf numFmtId="0" fontId="11" fillId="0" borderId="0" xfId="0" applyFont="1" applyAlignment="1">
      <alignment horizontal="center"/>
    </xf>
    <xf numFmtId="4" fontId="13" fillId="0" borderId="0" xfId="0" applyNumberFormat="1" applyFont="1" applyAlignment="1">
      <alignment horizontal="right"/>
    </xf>
    <xf numFmtId="168" fontId="13" fillId="0" borderId="0" xfId="0" applyNumberFormat="1" applyFont="1" applyAlignment="1">
      <alignment horizontal="right"/>
    </xf>
    <xf numFmtId="0" fontId="11" fillId="0" borderId="0" xfId="0" applyFont="1" applyAlignment="1">
      <alignment horizontal="left" vertical="center" wrapText="1"/>
    </xf>
    <xf numFmtId="168" fontId="13" fillId="0" borderId="0" xfId="0" applyNumberFormat="1" applyFont="1" applyAlignment="1">
      <alignment vertical="center" wrapText="1"/>
    </xf>
    <xf numFmtId="168" fontId="13" fillId="0" borderId="0" xfId="0" applyNumberFormat="1" applyFont="1" applyAlignment="1">
      <alignment horizontal="justify" vertical="top"/>
    </xf>
    <xf numFmtId="49" fontId="16" fillId="0" borderId="0" xfId="0" applyNumberFormat="1" applyFont="1" applyAlignment="1">
      <alignment horizontal="center" vertical="top"/>
    </xf>
    <xf numFmtId="49" fontId="16" fillId="0" borderId="0" xfId="0" applyNumberFormat="1" applyFont="1" applyAlignment="1">
      <alignment horizontal="centerContinuous" vertical="top"/>
    </xf>
    <xf numFmtId="0" fontId="5" fillId="2" borderId="0" xfId="0" applyFont="1" applyFill="1" applyAlignment="1">
      <alignment horizontal="right"/>
    </xf>
    <xf numFmtId="0" fontId="10" fillId="2" borderId="0" xfId="0" applyFont="1" applyFill="1" applyAlignment="1">
      <alignment horizontal="right"/>
    </xf>
    <xf numFmtId="164" fontId="5" fillId="2" borderId="0" xfId="0" applyNumberFormat="1" applyFont="1" applyFill="1" applyAlignment="1">
      <alignment horizontal="right"/>
    </xf>
    <xf numFmtId="167" fontId="1" fillId="2" borderId="0" xfId="0" applyNumberFormat="1" applyFont="1" applyFill="1" applyAlignment="1" applyProtection="1">
      <alignment horizontal="right"/>
      <protection locked="0"/>
    </xf>
    <xf numFmtId="167" fontId="5" fillId="2" borderId="1" xfId="0" applyNumberFormat="1" applyFont="1" applyFill="1" applyBorder="1" applyProtection="1">
      <protection locked="0"/>
    </xf>
    <xf numFmtId="0" fontId="5" fillId="2" borderId="0" xfId="0" applyFont="1" applyFill="1" applyAlignment="1">
      <alignment horizontal="right" vertical="justify"/>
    </xf>
    <xf numFmtId="165" fontId="1" fillId="2" borderId="0" xfId="0" applyNumberFormat="1" applyFont="1" applyFill="1" applyAlignment="1">
      <alignment horizontal="right"/>
    </xf>
    <xf numFmtId="4" fontId="5" fillId="2" borderId="0" xfId="0" applyNumberFormat="1" applyFont="1" applyFill="1" applyAlignment="1">
      <alignment horizontal="right"/>
    </xf>
    <xf numFmtId="167" fontId="1" fillId="2" borderId="0" xfId="0" applyNumberFormat="1" applyFont="1" applyFill="1"/>
    <xf numFmtId="165" fontId="5" fillId="2" borderId="0" xfId="0" applyNumberFormat="1" applyFont="1" applyFill="1" applyAlignment="1">
      <alignment horizontal="right"/>
    </xf>
    <xf numFmtId="167" fontId="5" fillId="2" borderId="1" xfId="0" applyNumberFormat="1" applyFont="1" applyFill="1" applyBorder="1" applyAlignment="1" applyProtection="1">
      <alignment horizontal="right"/>
      <protection locked="0"/>
    </xf>
    <xf numFmtId="0" fontId="16" fillId="2" borderId="0" xfId="0" applyFont="1" applyFill="1" applyAlignment="1">
      <alignment horizontal="center"/>
    </xf>
    <xf numFmtId="0" fontId="4" fillId="0" borderId="0" xfId="0" applyFont="1"/>
    <xf numFmtId="0" fontId="2" fillId="0" borderId="0" xfId="0" applyFont="1" applyAlignment="1">
      <alignment horizontal="justify" vertical="top" wrapText="1"/>
    </xf>
    <xf numFmtId="0" fontId="13" fillId="0" borderId="0" xfId="0" applyFont="1" applyAlignment="1">
      <alignment vertical="center" wrapText="1"/>
    </xf>
    <xf numFmtId="0" fontId="11" fillId="0" borderId="0" xfId="0" applyFont="1" applyAlignment="1">
      <alignment horizontal="left" vertical="center"/>
    </xf>
    <xf numFmtId="17" fontId="11" fillId="0" borderId="0" xfId="0" applyNumberFormat="1" applyFont="1" applyAlignment="1">
      <alignment horizontal="left" vertical="center"/>
    </xf>
    <xf numFmtId="0" fontId="13" fillId="0" borderId="0" xfId="0" applyFont="1" applyAlignment="1">
      <alignment horizontal="left"/>
    </xf>
    <xf numFmtId="49" fontId="17" fillId="0" borderId="0" xfId="2" applyNumberFormat="1" applyFont="1" applyAlignment="1">
      <alignment horizontal="center" vertical="top"/>
    </xf>
    <xf numFmtId="0" fontId="1" fillId="0" borderId="0" xfId="0" applyFont="1" applyAlignment="1">
      <alignment horizontal="center"/>
    </xf>
    <xf numFmtId="3" fontId="5" fillId="0" borderId="2" xfId="0" applyNumberFormat="1" applyFont="1" applyBorder="1" applyAlignment="1">
      <alignment horizontal="center"/>
    </xf>
    <xf numFmtId="169" fontId="1" fillId="0" borderId="2" xfId="0" applyNumberFormat="1" applyFont="1" applyBorder="1" applyAlignment="1" applyProtection="1">
      <alignment horizontal="right"/>
      <protection locked="0"/>
    </xf>
    <xf numFmtId="169" fontId="1" fillId="0" borderId="2" xfId="0" applyNumberFormat="1" applyFont="1" applyBorder="1" applyAlignment="1">
      <alignment horizontal="right"/>
    </xf>
    <xf numFmtId="170" fontId="18" fillId="0" borderId="0" xfId="0" applyNumberFormat="1" applyFont="1" applyAlignment="1">
      <alignment horizontal="right"/>
    </xf>
    <xf numFmtId="169" fontId="19" fillId="0" borderId="0" xfId="0" applyNumberFormat="1" applyFont="1" applyAlignment="1">
      <alignment horizontal="right"/>
    </xf>
    <xf numFmtId="49" fontId="17" fillId="0" borderId="0" xfId="0" applyNumberFormat="1" applyFont="1" applyAlignment="1">
      <alignment horizontal="center" vertical="top"/>
    </xf>
    <xf numFmtId="4" fontId="5" fillId="0" borderId="0" xfId="0" applyNumberFormat="1" applyFont="1" applyAlignment="1">
      <alignment horizontal="center"/>
    </xf>
    <xf numFmtId="169" fontId="5" fillId="0" borderId="0" xfId="0" applyNumberFormat="1" applyFont="1" applyAlignment="1">
      <alignment horizontal="center"/>
    </xf>
    <xf numFmtId="169" fontId="1" fillId="0" borderId="0" xfId="0" applyNumberFormat="1" applyFont="1" applyAlignment="1">
      <alignment horizontal="right"/>
    </xf>
    <xf numFmtId="49" fontId="1" fillId="0" borderId="0" xfId="0" applyNumberFormat="1" applyFont="1" applyAlignment="1">
      <alignment horizontal="center" vertical="top"/>
    </xf>
    <xf numFmtId="4" fontId="5" fillId="0" borderId="2" xfId="0" applyNumberFormat="1" applyFont="1" applyBorder="1" applyAlignment="1">
      <alignment horizontal="center"/>
    </xf>
    <xf numFmtId="49" fontId="5" fillId="0" borderId="0" xfId="0" applyNumberFormat="1" applyFont="1" applyAlignment="1">
      <alignment horizontal="center" vertical="top"/>
    </xf>
    <xf numFmtId="0" fontId="20" fillId="0" borderId="0" xfId="0" applyFont="1"/>
    <xf numFmtId="0" fontId="20" fillId="2" borderId="0" xfId="0" applyFont="1" applyFill="1"/>
    <xf numFmtId="0" fontId="16" fillId="0" borderId="0" xfId="0" applyFont="1"/>
    <xf numFmtId="0" fontId="5" fillId="0" borderId="0" xfId="0" applyFont="1"/>
    <xf numFmtId="0" fontId="8" fillId="0" borderId="0" xfId="0" applyFont="1" applyAlignment="1">
      <alignment horizontal="right"/>
    </xf>
    <xf numFmtId="0" fontId="16" fillId="0" borderId="0" xfId="0" applyFont="1" applyAlignment="1">
      <alignment horizontal="center" vertical="center"/>
    </xf>
    <xf numFmtId="0" fontId="7" fillId="0" borderId="0" xfId="0" applyFont="1" applyAlignment="1">
      <alignment horizontal="right"/>
    </xf>
    <xf numFmtId="0" fontId="21" fillId="0" borderId="0" xfId="0" applyFont="1"/>
    <xf numFmtId="49" fontId="16" fillId="2" borderId="0" xfId="0" applyNumberFormat="1" applyFont="1" applyFill="1" applyAlignment="1">
      <alignment horizontal="center" vertical="top"/>
    </xf>
    <xf numFmtId="0" fontId="4" fillId="2" borderId="0" xfId="0" applyFont="1" applyFill="1"/>
    <xf numFmtId="0" fontId="1" fillId="0" borderId="0" xfId="0" applyFont="1" applyAlignment="1">
      <alignment horizontal="justify"/>
    </xf>
    <xf numFmtId="166" fontId="5" fillId="0" borderId="0" xfId="0" applyNumberFormat="1" applyFont="1" applyAlignment="1">
      <alignment horizontal="center"/>
    </xf>
    <xf numFmtId="167" fontId="3" fillId="0" borderId="0" xfId="0" applyNumberFormat="1" applyFont="1"/>
    <xf numFmtId="167" fontId="1" fillId="0" borderId="0" xfId="0" applyNumberFormat="1" applyFont="1" applyAlignment="1">
      <alignment horizontal="right"/>
    </xf>
    <xf numFmtId="0" fontId="4" fillId="0" borderId="0" xfId="0" applyFont="1" applyAlignment="1">
      <alignment horizontal="right"/>
    </xf>
    <xf numFmtId="0" fontId="1" fillId="0" borderId="0" xfId="0" applyFont="1" applyAlignment="1">
      <alignment horizontal="justify" vertical="top"/>
    </xf>
    <xf numFmtId="0" fontId="17" fillId="0" borderId="0" xfId="0" applyFont="1" applyAlignment="1">
      <alignment horizontal="center" vertical="top"/>
    </xf>
    <xf numFmtId="0" fontId="19" fillId="0" borderId="0" xfId="0" applyFont="1" applyAlignment="1">
      <alignment horizontal="left" vertical="top"/>
    </xf>
    <xf numFmtId="164" fontId="18" fillId="0" borderId="0" xfId="0" applyNumberFormat="1" applyFont="1" applyAlignment="1">
      <alignment horizontal="right"/>
    </xf>
    <xf numFmtId="169" fontId="17" fillId="0" borderId="0" xfId="0" applyNumberFormat="1" applyFont="1" applyAlignment="1">
      <alignment horizontal="justify" vertical="top"/>
    </xf>
    <xf numFmtId="0" fontId="9" fillId="0" borderId="0" xfId="0" applyFont="1" applyAlignment="1">
      <alignment vertical="center" wrapText="1"/>
    </xf>
    <xf numFmtId="0" fontId="26" fillId="0" borderId="0" xfId="0" applyFont="1" applyAlignment="1">
      <alignment horizontal="left" vertical="top" wrapText="1" indent="1"/>
    </xf>
    <xf numFmtId="0" fontId="5" fillId="0" borderId="0" xfId="0" applyFont="1" applyAlignment="1">
      <alignment horizontal="justify"/>
    </xf>
    <xf numFmtId="165" fontId="8" fillId="0" borderId="0" xfId="0" applyNumberFormat="1" applyFont="1" applyAlignment="1">
      <alignment horizontal="right"/>
    </xf>
    <xf numFmtId="0" fontId="16" fillId="0" borderId="0" xfId="0" applyFont="1" applyAlignment="1">
      <alignment horizontal="center" vertical="center" wrapText="1"/>
    </xf>
    <xf numFmtId="0" fontId="5" fillId="0" borderId="0" xfId="0" applyFont="1" applyAlignment="1">
      <alignment horizontal="left" wrapText="1"/>
    </xf>
    <xf numFmtId="165" fontId="8" fillId="0" borderId="0" xfId="0" applyNumberFormat="1" applyFont="1" applyAlignment="1">
      <alignment horizontal="right" wrapText="1"/>
    </xf>
    <xf numFmtId="0" fontId="1" fillId="0" borderId="0" xfId="0" applyFont="1" applyAlignment="1">
      <alignment horizontal="justify" vertical="justify"/>
    </xf>
    <xf numFmtId="0" fontId="4" fillId="0" borderId="0" xfId="0" applyFont="1" applyAlignment="1">
      <alignment horizontal="left"/>
    </xf>
    <xf numFmtId="4" fontId="4" fillId="0" borderId="0" xfId="0" applyNumberFormat="1" applyFont="1"/>
    <xf numFmtId="0" fontId="4" fillId="0" borderId="0" xfId="0" applyFont="1" applyAlignment="1">
      <alignment wrapText="1"/>
    </xf>
    <xf numFmtId="0" fontId="25" fillId="2" borderId="0" xfId="0" applyFont="1" applyFill="1" applyAlignment="1">
      <alignment horizontal="center" vertical="center"/>
    </xf>
    <xf numFmtId="0" fontId="2" fillId="0" borderId="0" xfId="0" applyFont="1" applyAlignment="1">
      <alignment horizontal="justify" vertical="top" wrapText="1"/>
    </xf>
    <xf numFmtId="0" fontId="4" fillId="0" borderId="0" xfId="0" applyFont="1"/>
    <xf numFmtId="0" fontId="13" fillId="0" borderId="0" xfId="0" applyFont="1" applyAlignment="1">
      <alignment vertical="center" wrapText="1"/>
    </xf>
    <xf numFmtId="0" fontId="11" fillId="0" borderId="0" xfId="0" applyFont="1" applyAlignment="1">
      <alignment horizontal="left" vertical="center"/>
    </xf>
    <xf numFmtId="17" fontId="11" fillId="0" borderId="0" xfId="0" applyNumberFormat="1" applyFont="1" applyAlignment="1">
      <alignment horizontal="left" vertical="center"/>
    </xf>
    <xf numFmtId="0" fontId="13" fillId="0" borderId="0" xfId="0" applyFont="1" applyAlignment="1">
      <alignment horizontal="left"/>
    </xf>
  </cellXfs>
  <cellStyles count="3">
    <cellStyle name="Normalno" xfId="0" builtinId="0"/>
    <cellStyle name="Normalno 10 2" xfId="2" xr:uid="{00000000-0005-0000-0000-000001000000}"/>
    <cellStyle name="Normalno 2 2" xfId="1" xr:uid="{00000000-0005-0000-0000-000002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1</xdr:col>
      <xdr:colOff>1619250</xdr:colOff>
      <xdr:row>10</xdr:row>
      <xdr:rowOff>19050</xdr:rowOff>
    </xdr:to>
    <xdr:pic>
      <xdr:nvPicPr>
        <xdr:cNvPr id="6" name="Picture 1" hidden="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8169"/>
        <a:stretch>
          <a:fillRect/>
        </a:stretch>
      </xdr:blipFill>
      <xdr:spPr bwMode="auto">
        <a:xfrm>
          <a:off x="276225" y="0"/>
          <a:ext cx="1885950"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0</xdr:row>
      <xdr:rowOff>28575</xdr:rowOff>
    </xdr:from>
    <xdr:to>
      <xdr:col>1</xdr:col>
      <xdr:colOff>1847850</xdr:colOff>
      <xdr:row>9</xdr:row>
      <xdr:rowOff>161925</xdr:rowOff>
    </xdr:to>
    <xdr:pic>
      <xdr:nvPicPr>
        <xdr:cNvPr id="7" name="Picture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8169"/>
        <a:stretch>
          <a:fillRect/>
        </a:stretch>
      </xdr:blipFill>
      <xdr:spPr bwMode="auto">
        <a:xfrm>
          <a:off x="565702" y="28575"/>
          <a:ext cx="1828800" cy="1914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335280</xdr:colOff>
      <xdr:row>109</xdr:row>
      <xdr:rowOff>0</xdr:rowOff>
    </xdr:from>
    <xdr:ext cx="184731" cy="264560"/>
    <xdr:sp macro="" textlink="">
      <xdr:nvSpPr>
        <xdr:cNvPr id="22" name="TekstniOkvir 21">
          <a:extLst>
            <a:ext uri="{FF2B5EF4-FFF2-40B4-BE49-F238E27FC236}">
              <a16:creationId xmlns:a16="http://schemas.microsoft.com/office/drawing/2014/main" id="{00000000-0008-0000-0000-000016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109</xdr:row>
      <xdr:rowOff>0</xdr:rowOff>
    </xdr:from>
    <xdr:ext cx="184731" cy="264560"/>
    <xdr:sp macro="" textlink="">
      <xdr:nvSpPr>
        <xdr:cNvPr id="23" name="TekstniOkvir 22">
          <a:extLst>
            <a:ext uri="{FF2B5EF4-FFF2-40B4-BE49-F238E27FC236}">
              <a16:creationId xmlns:a16="http://schemas.microsoft.com/office/drawing/2014/main" id="{00000000-0008-0000-0000-000017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109</xdr:row>
      <xdr:rowOff>0</xdr:rowOff>
    </xdr:from>
    <xdr:ext cx="184731" cy="264560"/>
    <xdr:sp macro="" textlink="">
      <xdr:nvSpPr>
        <xdr:cNvPr id="24" name="TekstniOkvir 23">
          <a:extLst>
            <a:ext uri="{FF2B5EF4-FFF2-40B4-BE49-F238E27FC236}">
              <a16:creationId xmlns:a16="http://schemas.microsoft.com/office/drawing/2014/main" id="{00000000-0008-0000-0000-000018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109</xdr:row>
      <xdr:rowOff>0</xdr:rowOff>
    </xdr:from>
    <xdr:ext cx="184731" cy="264560"/>
    <xdr:sp macro="" textlink="">
      <xdr:nvSpPr>
        <xdr:cNvPr id="25" name="TekstniOkvir 24">
          <a:extLst>
            <a:ext uri="{FF2B5EF4-FFF2-40B4-BE49-F238E27FC236}">
              <a16:creationId xmlns:a16="http://schemas.microsoft.com/office/drawing/2014/main" id="{00000000-0008-0000-0000-000019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109</xdr:row>
      <xdr:rowOff>0</xdr:rowOff>
    </xdr:from>
    <xdr:ext cx="184731" cy="264560"/>
    <xdr:sp macro="" textlink="">
      <xdr:nvSpPr>
        <xdr:cNvPr id="26" name="TekstniOkvir 25">
          <a:extLst>
            <a:ext uri="{FF2B5EF4-FFF2-40B4-BE49-F238E27FC236}">
              <a16:creationId xmlns:a16="http://schemas.microsoft.com/office/drawing/2014/main" id="{00000000-0008-0000-0000-00001A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109</xdr:row>
      <xdr:rowOff>0</xdr:rowOff>
    </xdr:from>
    <xdr:ext cx="184731" cy="264560"/>
    <xdr:sp macro="" textlink="">
      <xdr:nvSpPr>
        <xdr:cNvPr id="27" name="TekstniOkvir 26">
          <a:extLst>
            <a:ext uri="{FF2B5EF4-FFF2-40B4-BE49-F238E27FC236}">
              <a16:creationId xmlns:a16="http://schemas.microsoft.com/office/drawing/2014/main" id="{00000000-0008-0000-0000-00001B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109</xdr:row>
      <xdr:rowOff>0</xdr:rowOff>
    </xdr:from>
    <xdr:ext cx="184731" cy="264560"/>
    <xdr:sp macro="" textlink="">
      <xdr:nvSpPr>
        <xdr:cNvPr id="28" name="TekstniOkvir 27">
          <a:extLst>
            <a:ext uri="{FF2B5EF4-FFF2-40B4-BE49-F238E27FC236}">
              <a16:creationId xmlns:a16="http://schemas.microsoft.com/office/drawing/2014/main" id="{00000000-0008-0000-0000-00001C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109</xdr:row>
      <xdr:rowOff>0</xdr:rowOff>
    </xdr:from>
    <xdr:ext cx="184731" cy="264560"/>
    <xdr:sp macro="" textlink="">
      <xdr:nvSpPr>
        <xdr:cNvPr id="29" name="TekstniOkvir 28">
          <a:extLst>
            <a:ext uri="{FF2B5EF4-FFF2-40B4-BE49-F238E27FC236}">
              <a16:creationId xmlns:a16="http://schemas.microsoft.com/office/drawing/2014/main" id="{00000000-0008-0000-0000-00001D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0"/>
  <sheetViews>
    <sheetView showZeros="0" tabSelected="1" view="pageBreakPreview" topLeftCell="A24" zoomScale="115" zoomScaleNormal="115" zoomScaleSheetLayoutView="115" workbookViewId="0">
      <selection activeCell="E84" sqref="E84"/>
    </sheetView>
  </sheetViews>
  <sheetFormatPr defaultColWidth="8.85546875" defaultRowHeight="15" x14ac:dyDescent="0.25"/>
  <cols>
    <col min="1" max="1" width="8.140625" style="85" customWidth="1"/>
    <col min="2" max="2" width="32.28515625" style="3" customWidth="1"/>
    <col min="3" max="3" width="8.7109375" style="91" customWidth="1"/>
    <col min="4" max="4" width="9.5703125" style="12" customWidth="1"/>
    <col min="5" max="5" width="10.140625" style="23" customWidth="1"/>
    <col min="6" max="6" width="11.85546875" style="23" customWidth="1"/>
    <col min="7" max="7" width="8.85546875" style="65"/>
    <col min="8" max="8" width="11.7109375" style="65" bestFit="1" customWidth="1"/>
    <col min="9" max="12" width="8.85546875" style="65"/>
    <col min="13" max="14" width="8.85546875" style="65" customWidth="1"/>
    <col min="15" max="16384" width="8.85546875" style="65"/>
  </cols>
  <sheetData>
    <row r="1" spans="2:6" ht="18" x14ac:dyDescent="0.25">
      <c r="B1" s="29"/>
      <c r="C1" s="30"/>
      <c r="D1" s="31"/>
      <c r="E1" s="32"/>
      <c r="F1" s="32"/>
    </row>
    <row r="2" spans="2:6" ht="15.75" x14ac:dyDescent="0.3">
      <c r="B2" s="33"/>
      <c r="C2" s="29"/>
      <c r="D2" s="31"/>
      <c r="E2" s="32"/>
      <c r="F2" s="32"/>
    </row>
    <row r="3" spans="2:6" ht="15.75" x14ac:dyDescent="0.3">
      <c r="B3" s="33"/>
      <c r="C3" s="29"/>
      <c r="D3" s="31"/>
      <c r="E3" s="32"/>
      <c r="F3" s="32"/>
    </row>
    <row r="4" spans="2:6" ht="15.75" x14ac:dyDescent="0.3">
      <c r="B4" s="33"/>
      <c r="C4" s="29"/>
      <c r="D4" s="31"/>
      <c r="E4" s="32"/>
      <c r="F4" s="32"/>
    </row>
    <row r="5" spans="2:6" x14ac:dyDescent="0.25">
      <c r="B5" s="29"/>
      <c r="C5" s="29"/>
      <c r="D5" s="31"/>
      <c r="E5" s="32"/>
      <c r="F5" s="32"/>
    </row>
    <row r="6" spans="2:6" x14ac:dyDescent="0.25">
      <c r="B6" s="29"/>
      <c r="C6" s="29"/>
      <c r="D6" s="31"/>
      <c r="E6" s="32"/>
      <c r="F6" s="32"/>
    </row>
    <row r="7" spans="2:6" x14ac:dyDescent="0.25">
      <c r="B7" s="29"/>
      <c r="C7" s="29"/>
      <c r="D7" s="31"/>
      <c r="E7" s="32"/>
      <c r="F7" s="32"/>
    </row>
    <row r="8" spans="2:6" x14ac:dyDescent="0.25">
      <c r="B8" s="29"/>
      <c r="C8" s="29"/>
      <c r="D8" s="31"/>
      <c r="E8" s="32"/>
      <c r="F8" s="32"/>
    </row>
    <row r="9" spans="2:6" x14ac:dyDescent="0.25">
      <c r="B9" s="29"/>
      <c r="C9" s="29"/>
      <c r="D9" s="31"/>
      <c r="E9" s="32"/>
      <c r="F9" s="32"/>
    </row>
    <row r="10" spans="2:6" x14ac:dyDescent="0.25">
      <c r="B10" s="34"/>
      <c r="C10" s="68"/>
      <c r="D10" s="35"/>
      <c r="E10" s="36"/>
      <c r="F10" s="36"/>
    </row>
    <row r="11" spans="2:6" x14ac:dyDescent="0.25">
      <c r="B11" s="34"/>
      <c r="C11" s="68"/>
      <c r="D11" s="35"/>
      <c r="E11" s="36"/>
      <c r="F11" s="36"/>
    </row>
    <row r="12" spans="2:6" x14ac:dyDescent="0.25">
      <c r="B12" s="34"/>
      <c r="C12" s="68"/>
      <c r="D12" s="35"/>
      <c r="E12" s="36"/>
      <c r="F12" s="36"/>
    </row>
    <row r="13" spans="2:6" x14ac:dyDescent="0.25">
      <c r="B13" s="34"/>
      <c r="C13" s="68"/>
      <c r="D13" s="35"/>
      <c r="E13" s="36"/>
      <c r="F13" s="36"/>
    </row>
    <row r="14" spans="2:6" x14ac:dyDescent="0.25">
      <c r="B14" s="34"/>
      <c r="C14" s="68"/>
      <c r="D14" s="35"/>
      <c r="E14" s="36"/>
      <c r="F14" s="36"/>
    </row>
    <row r="15" spans="2:6" x14ac:dyDescent="0.25">
      <c r="B15" s="34"/>
      <c r="C15" s="68"/>
      <c r="D15" s="35"/>
      <c r="E15" s="36"/>
      <c r="F15" s="36"/>
    </row>
    <row r="16" spans="2:6" x14ac:dyDescent="0.25">
      <c r="B16" s="34" t="s">
        <v>36</v>
      </c>
      <c r="C16" s="68" t="s">
        <v>48</v>
      </c>
      <c r="D16" s="35"/>
      <c r="E16" s="36"/>
      <c r="F16" s="36"/>
    </row>
    <row r="17" spans="2:6" x14ac:dyDescent="0.25">
      <c r="B17" s="34"/>
      <c r="C17" s="68" t="s">
        <v>49</v>
      </c>
      <c r="D17" s="35"/>
      <c r="E17" s="36"/>
      <c r="F17" s="36"/>
    </row>
    <row r="18" spans="2:6" x14ac:dyDescent="0.25">
      <c r="B18" s="34"/>
      <c r="C18" s="68" t="s">
        <v>50</v>
      </c>
      <c r="D18" s="35"/>
      <c r="E18" s="36"/>
      <c r="F18" s="36"/>
    </row>
    <row r="19" spans="2:6" x14ac:dyDescent="0.25">
      <c r="B19" s="34"/>
      <c r="C19" s="68"/>
      <c r="D19" s="35"/>
      <c r="E19" s="36"/>
      <c r="F19" s="36"/>
    </row>
    <row r="20" spans="2:6" x14ac:dyDescent="0.25">
      <c r="B20" s="34"/>
      <c r="C20" s="37"/>
      <c r="D20" s="35"/>
      <c r="E20" s="36"/>
      <c r="F20" s="36"/>
    </row>
    <row r="21" spans="2:6" x14ac:dyDescent="0.25">
      <c r="B21" s="34" t="s">
        <v>37</v>
      </c>
      <c r="C21" s="38" t="s">
        <v>51</v>
      </c>
      <c r="D21" s="39"/>
      <c r="E21" s="40"/>
      <c r="F21" s="40"/>
    </row>
    <row r="22" spans="2:6" x14ac:dyDescent="0.25">
      <c r="B22" s="34"/>
      <c r="C22" s="38"/>
      <c r="D22" s="39"/>
      <c r="E22" s="40"/>
      <c r="F22" s="40"/>
    </row>
    <row r="23" spans="2:6" x14ac:dyDescent="0.25">
      <c r="B23" s="34"/>
      <c r="C23" s="38"/>
      <c r="D23" s="39"/>
      <c r="E23" s="40"/>
      <c r="F23" s="40"/>
    </row>
    <row r="24" spans="2:6" x14ac:dyDescent="0.25">
      <c r="B24" s="34" t="s">
        <v>38</v>
      </c>
      <c r="C24" s="68" t="s">
        <v>52</v>
      </c>
      <c r="D24" s="41"/>
      <c r="E24" s="42"/>
      <c r="F24" s="42"/>
    </row>
    <row r="25" spans="2:6" x14ac:dyDescent="0.25">
      <c r="B25" s="34"/>
      <c r="C25" s="68" t="s">
        <v>53</v>
      </c>
      <c r="D25" s="41"/>
      <c r="E25" s="42"/>
      <c r="F25" s="42"/>
    </row>
    <row r="26" spans="2:6" x14ac:dyDescent="0.25">
      <c r="B26" s="43"/>
      <c r="C26" s="68"/>
      <c r="D26" s="41"/>
      <c r="E26" s="42"/>
      <c r="F26" s="42"/>
    </row>
    <row r="27" spans="2:6" x14ac:dyDescent="0.25">
      <c r="B27" s="43"/>
      <c r="C27" s="68"/>
      <c r="D27" s="41"/>
      <c r="E27" s="42"/>
      <c r="F27" s="42"/>
    </row>
    <row r="28" spans="2:6" x14ac:dyDescent="0.25">
      <c r="B28" s="34"/>
      <c r="C28" s="29"/>
      <c r="D28" s="31"/>
      <c r="E28" s="32"/>
      <c r="F28" s="32"/>
    </row>
    <row r="29" spans="2:6" x14ac:dyDescent="0.25">
      <c r="B29" s="34" t="s">
        <v>39</v>
      </c>
      <c r="C29" s="120" t="s">
        <v>40</v>
      </c>
      <c r="D29" s="120"/>
      <c r="E29" s="120"/>
      <c r="F29" s="120"/>
    </row>
    <row r="30" spans="2:6" x14ac:dyDescent="0.25">
      <c r="B30" s="34"/>
      <c r="C30" s="68"/>
      <c r="D30" s="68"/>
      <c r="E30" s="68"/>
      <c r="F30" s="68"/>
    </row>
    <row r="31" spans="2:6" ht="15.75" x14ac:dyDescent="0.3">
      <c r="B31" s="44"/>
      <c r="C31" s="45"/>
      <c r="D31" s="46"/>
      <c r="E31" s="47"/>
      <c r="F31" s="47"/>
    </row>
    <row r="32" spans="2:6" x14ac:dyDescent="0.25">
      <c r="B32" s="48" t="s">
        <v>41</v>
      </c>
      <c r="C32" s="121" t="s">
        <v>54</v>
      </c>
      <c r="D32" s="120"/>
      <c r="E32" s="120"/>
      <c r="F32" s="120"/>
    </row>
    <row r="33" spans="2:6" x14ac:dyDescent="0.25">
      <c r="B33" s="48"/>
      <c r="C33" s="69"/>
      <c r="D33" s="68"/>
      <c r="E33" s="68"/>
      <c r="F33" s="68"/>
    </row>
    <row r="34" spans="2:6" ht="15.75" x14ac:dyDescent="0.3">
      <c r="B34" s="44"/>
      <c r="C34" s="45"/>
      <c r="D34" s="46"/>
      <c r="E34" s="47"/>
      <c r="F34" s="47"/>
    </row>
    <row r="35" spans="2:6" ht="15.75" x14ac:dyDescent="0.3">
      <c r="B35" s="34" t="s">
        <v>42</v>
      </c>
      <c r="C35" s="120" t="s">
        <v>55</v>
      </c>
      <c r="D35" s="120"/>
      <c r="E35" s="122"/>
      <c r="F35" s="122"/>
    </row>
    <row r="36" spans="2:6" ht="15.75" x14ac:dyDescent="0.3">
      <c r="B36" s="34"/>
      <c r="C36" s="68"/>
      <c r="D36" s="68"/>
      <c r="E36" s="70"/>
      <c r="F36" s="70"/>
    </row>
    <row r="37" spans="2:6" x14ac:dyDescent="0.25">
      <c r="B37" s="34"/>
      <c r="C37" s="29"/>
      <c r="D37" s="31"/>
      <c r="E37" s="32"/>
      <c r="F37" s="32"/>
    </row>
    <row r="38" spans="2:6" x14ac:dyDescent="0.25">
      <c r="B38" s="34" t="s">
        <v>43</v>
      </c>
      <c r="C38" s="119" t="s">
        <v>44</v>
      </c>
      <c r="D38" s="119"/>
      <c r="E38" s="119"/>
      <c r="F38" s="32"/>
    </row>
    <row r="39" spans="2:6" x14ac:dyDescent="0.25">
      <c r="B39" s="34"/>
      <c r="C39" s="67"/>
      <c r="D39" s="67"/>
      <c r="E39" s="67"/>
      <c r="F39" s="32"/>
    </row>
    <row r="40" spans="2:6" x14ac:dyDescent="0.25">
      <c r="B40" s="34"/>
      <c r="C40" s="67"/>
      <c r="D40" s="67"/>
      <c r="E40" s="49"/>
      <c r="F40" s="32"/>
    </row>
    <row r="41" spans="2:6" x14ac:dyDescent="0.25">
      <c r="B41" s="34" t="s">
        <v>45</v>
      </c>
      <c r="C41" s="119" t="s">
        <v>44</v>
      </c>
      <c r="D41" s="119"/>
      <c r="E41" s="119"/>
      <c r="F41" s="32"/>
    </row>
    <row r="42" spans="2:6" x14ac:dyDescent="0.25">
      <c r="B42" s="34"/>
      <c r="C42" s="67"/>
      <c r="D42" s="67"/>
      <c r="E42" s="67"/>
      <c r="F42" s="32"/>
    </row>
    <row r="43" spans="2:6" x14ac:dyDescent="0.25">
      <c r="B43" s="34"/>
      <c r="C43" s="67"/>
      <c r="D43" s="67"/>
      <c r="E43" s="49"/>
      <c r="F43" s="32"/>
    </row>
    <row r="44" spans="2:6" ht="15" customHeight="1" x14ac:dyDescent="0.25">
      <c r="B44" s="34" t="s">
        <v>46</v>
      </c>
      <c r="C44" s="119" t="s">
        <v>56</v>
      </c>
      <c r="D44" s="119"/>
      <c r="E44" s="119"/>
      <c r="F44" s="32"/>
    </row>
    <row r="45" spans="2:6" ht="15" customHeight="1" x14ac:dyDescent="0.25">
      <c r="B45" s="34"/>
      <c r="C45" s="67"/>
      <c r="D45" s="67"/>
      <c r="E45" s="67"/>
      <c r="F45" s="32"/>
    </row>
    <row r="46" spans="2:6" x14ac:dyDescent="0.25">
      <c r="B46" s="34"/>
      <c r="C46" s="43"/>
      <c r="D46" s="43"/>
      <c r="E46" s="50"/>
      <c r="F46" s="32"/>
    </row>
    <row r="47" spans="2:6" x14ac:dyDescent="0.25">
      <c r="B47" s="34" t="s">
        <v>47</v>
      </c>
      <c r="C47" s="119" t="s">
        <v>44</v>
      </c>
      <c r="D47" s="119"/>
      <c r="E47" s="119"/>
      <c r="F47" s="36"/>
    </row>
    <row r="48" spans="2:6" x14ac:dyDescent="0.25">
      <c r="B48" s="34"/>
      <c r="C48" s="37"/>
      <c r="D48" s="35"/>
      <c r="E48" s="36"/>
      <c r="F48" s="36"/>
    </row>
    <row r="52" spans="1:6" s="86" customFormat="1" ht="15" customHeight="1" x14ac:dyDescent="0.2">
      <c r="A52" s="64" t="s">
        <v>24</v>
      </c>
      <c r="B52" s="64" t="s">
        <v>23</v>
      </c>
      <c r="C52" s="64" t="s">
        <v>25</v>
      </c>
      <c r="D52" s="64" t="s">
        <v>22</v>
      </c>
      <c r="E52" s="64" t="s">
        <v>21</v>
      </c>
      <c r="F52" s="64" t="s">
        <v>26</v>
      </c>
    </row>
    <row r="53" spans="1:6" x14ac:dyDescent="0.25">
      <c r="A53" s="87"/>
      <c r="B53" s="88"/>
      <c r="C53" s="89"/>
      <c r="D53" s="9"/>
      <c r="E53" s="22"/>
      <c r="F53" s="22"/>
    </row>
    <row r="54" spans="1:6" ht="15" customHeight="1" x14ac:dyDescent="0.25">
      <c r="A54" s="90" t="s">
        <v>2</v>
      </c>
      <c r="B54" s="117" t="s">
        <v>61</v>
      </c>
      <c r="C54" s="117"/>
      <c r="D54" s="117"/>
      <c r="E54" s="117"/>
      <c r="F54" s="117"/>
    </row>
    <row r="55" spans="1:6" ht="15" customHeight="1" x14ac:dyDescent="0.25">
      <c r="A55" s="90"/>
      <c r="B55" s="66"/>
      <c r="C55" s="66"/>
      <c r="D55" s="66"/>
      <c r="E55" s="66"/>
      <c r="F55" s="66"/>
    </row>
    <row r="56" spans="1:6" x14ac:dyDescent="0.25">
      <c r="D56" s="10"/>
    </row>
    <row r="57" spans="1:6" ht="90" customHeight="1" x14ac:dyDescent="0.25">
      <c r="A57" s="51" t="s">
        <v>3</v>
      </c>
      <c r="B57" s="4" t="s">
        <v>68</v>
      </c>
      <c r="C57" s="6" t="s">
        <v>0</v>
      </c>
      <c r="D57" s="7">
        <v>1</v>
      </c>
      <c r="E57" s="20"/>
      <c r="F57" s="20">
        <f>D57*E57</f>
        <v>0</v>
      </c>
    </row>
    <row r="58" spans="1:6" ht="12.75" customHeight="1" x14ac:dyDescent="0.25">
      <c r="A58" s="51"/>
      <c r="D58" s="10"/>
    </row>
    <row r="59" spans="1:6" ht="76.5" customHeight="1" x14ac:dyDescent="0.25">
      <c r="A59" s="51" t="s">
        <v>4</v>
      </c>
      <c r="B59" s="4" t="s">
        <v>69</v>
      </c>
      <c r="C59" s="6" t="s">
        <v>0</v>
      </c>
      <c r="D59" s="7">
        <v>1</v>
      </c>
      <c r="E59" s="20"/>
      <c r="F59" s="20">
        <f>D59*E59</f>
        <v>0</v>
      </c>
    </row>
    <row r="60" spans="1:6" ht="17.25" customHeight="1" x14ac:dyDescent="0.25">
      <c r="A60" s="51"/>
      <c r="D60" s="10"/>
    </row>
    <row r="61" spans="1:6" ht="53.25" customHeight="1" x14ac:dyDescent="0.25">
      <c r="A61" s="51" t="s">
        <v>5</v>
      </c>
      <c r="B61" s="4" t="s">
        <v>70</v>
      </c>
      <c r="C61" s="6" t="s">
        <v>0</v>
      </c>
      <c r="D61" s="7">
        <v>1</v>
      </c>
      <c r="E61" s="20"/>
      <c r="F61" s="20">
        <f>D61*E61</f>
        <v>0</v>
      </c>
    </row>
    <row r="62" spans="1:6" ht="12.75" customHeight="1" x14ac:dyDescent="0.25">
      <c r="A62" s="51"/>
      <c r="D62" s="10"/>
    </row>
    <row r="63" spans="1:6" ht="136.5" customHeight="1" x14ac:dyDescent="0.25">
      <c r="A63" s="51" t="s">
        <v>6</v>
      </c>
      <c r="B63" s="4" t="s">
        <v>71</v>
      </c>
      <c r="C63" s="6" t="s">
        <v>0</v>
      </c>
      <c r="D63" s="7">
        <v>1</v>
      </c>
      <c r="E63" s="20"/>
      <c r="F63" s="20">
        <f>E63*D63</f>
        <v>0</v>
      </c>
    </row>
    <row r="64" spans="1:6" ht="15" customHeight="1" x14ac:dyDescent="0.25">
      <c r="A64" s="51"/>
      <c r="D64" s="10"/>
    </row>
    <row r="65" spans="1:6" s="92" customFormat="1" ht="59.25" customHeight="1" x14ac:dyDescent="0.2">
      <c r="A65" s="51" t="s">
        <v>7</v>
      </c>
      <c r="B65" s="4" t="s">
        <v>57</v>
      </c>
      <c r="C65" s="6" t="s">
        <v>16</v>
      </c>
      <c r="D65" s="7">
        <v>10</v>
      </c>
      <c r="E65" s="20"/>
      <c r="F65" s="20">
        <f>D65*E65</f>
        <v>0</v>
      </c>
    </row>
    <row r="66" spans="1:6" x14ac:dyDescent="0.25">
      <c r="A66" s="51"/>
      <c r="B66" s="4"/>
      <c r="C66" s="6"/>
      <c r="D66" s="7"/>
      <c r="E66" s="20"/>
      <c r="F66" s="20"/>
    </row>
    <row r="67" spans="1:6" s="94" customFormat="1" ht="15" customHeight="1" x14ac:dyDescent="0.25">
      <c r="A67" s="93"/>
      <c r="B67" s="53" t="s">
        <v>29</v>
      </c>
      <c r="C67" s="54" t="s">
        <v>35</v>
      </c>
      <c r="D67" s="55"/>
      <c r="E67" s="56"/>
      <c r="F67" s="57">
        <f>SUM(F57:F65)</f>
        <v>0</v>
      </c>
    </row>
    <row r="68" spans="1:6" x14ac:dyDescent="0.25">
      <c r="A68" s="87"/>
      <c r="B68" s="88"/>
      <c r="C68" s="89"/>
      <c r="D68" s="16"/>
      <c r="E68" s="22"/>
      <c r="F68" s="22"/>
    </row>
    <row r="69" spans="1:6" x14ac:dyDescent="0.25">
      <c r="A69" s="87"/>
      <c r="B69" s="88"/>
      <c r="C69" s="89"/>
      <c r="D69" s="16"/>
      <c r="E69" s="22"/>
      <c r="F69" s="22"/>
    </row>
    <row r="70" spans="1:6" x14ac:dyDescent="0.25">
      <c r="A70" s="90" t="s">
        <v>12</v>
      </c>
      <c r="B70" s="117" t="s">
        <v>13</v>
      </c>
      <c r="C70" s="118"/>
      <c r="D70" s="118"/>
      <c r="E70" s="118"/>
      <c r="F70" s="118"/>
    </row>
    <row r="71" spans="1:6" x14ac:dyDescent="0.25">
      <c r="A71" s="51"/>
      <c r="D71" s="10"/>
    </row>
    <row r="72" spans="1:6" x14ac:dyDescent="0.25">
      <c r="A72" s="51"/>
      <c r="D72" s="10"/>
    </row>
    <row r="73" spans="1:6" ht="115.5" customHeight="1" x14ac:dyDescent="0.25">
      <c r="A73" s="51" t="s">
        <v>3</v>
      </c>
      <c r="B73" s="4" t="s">
        <v>72</v>
      </c>
      <c r="C73" s="6" t="s">
        <v>88</v>
      </c>
      <c r="D73" s="7">
        <v>200</v>
      </c>
      <c r="E73" s="20"/>
      <c r="F73" s="20">
        <f>D73*E73</f>
        <v>0</v>
      </c>
    </row>
    <row r="74" spans="1:6" x14ac:dyDescent="0.25">
      <c r="A74" s="51"/>
      <c r="D74" s="10"/>
    </row>
    <row r="75" spans="1:6" ht="89.25" customHeight="1" x14ac:dyDescent="0.25">
      <c r="A75" s="51" t="s">
        <v>4</v>
      </c>
      <c r="B75" s="4" t="s">
        <v>73</v>
      </c>
      <c r="C75" s="6" t="s">
        <v>88</v>
      </c>
      <c r="D75" s="7">
        <v>0.6</v>
      </c>
      <c r="E75" s="20"/>
      <c r="F75" s="20">
        <f>D75*E75</f>
        <v>0</v>
      </c>
    </row>
    <row r="76" spans="1:6" x14ac:dyDescent="0.25">
      <c r="A76" s="51"/>
      <c r="B76" s="4"/>
      <c r="D76" s="10"/>
    </row>
    <row r="77" spans="1:6" ht="172.5" customHeight="1" x14ac:dyDescent="0.25">
      <c r="A77" s="51" t="s">
        <v>5</v>
      </c>
      <c r="B77" s="4" t="s">
        <v>60</v>
      </c>
      <c r="C77" s="6" t="s">
        <v>89</v>
      </c>
      <c r="D77" s="7">
        <v>3</v>
      </c>
      <c r="E77" s="20"/>
      <c r="F77" s="20">
        <f>E77*D77</f>
        <v>0</v>
      </c>
    </row>
    <row r="78" spans="1:6" x14ac:dyDescent="0.25">
      <c r="A78" s="51"/>
      <c r="B78" s="4"/>
      <c r="D78" s="10"/>
    </row>
    <row r="79" spans="1:6" ht="67.5" customHeight="1" x14ac:dyDescent="0.25">
      <c r="A79" s="51" t="s">
        <v>6</v>
      </c>
      <c r="B79" s="4" t="s">
        <v>74</v>
      </c>
      <c r="C79" s="6" t="s">
        <v>88</v>
      </c>
      <c r="D79" s="7">
        <v>1</v>
      </c>
      <c r="E79" s="20"/>
      <c r="F79" s="20">
        <f>E79*D79</f>
        <v>0</v>
      </c>
    </row>
    <row r="80" spans="1:6" x14ac:dyDescent="0.25">
      <c r="A80" s="51"/>
      <c r="B80" s="95"/>
      <c r="D80" s="10"/>
    </row>
    <row r="81" spans="1:9" ht="183" customHeight="1" x14ac:dyDescent="0.25">
      <c r="A81" s="51" t="s">
        <v>7</v>
      </c>
      <c r="B81" s="4" t="s">
        <v>65</v>
      </c>
      <c r="C81" s="6" t="s">
        <v>88</v>
      </c>
      <c r="D81" s="7">
        <v>150</v>
      </c>
      <c r="E81" s="20"/>
      <c r="F81" s="20">
        <f>E81*D81</f>
        <v>0</v>
      </c>
    </row>
    <row r="82" spans="1:9" ht="90" customHeight="1" x14ac:dyDescent="0.25">
      <c r="A82" s="51"/>
      <c r="B82" s="4" t="s">
        <v>66</v>
      </c>
      <c r="C82" s="6" t="s">
        <v>89</v>
      </c>
      <c r="D82" s="7">
        <v>480</v>
      </c>
      <c r="E82" s="20"/>
      <c r="F82" s="20">
        <f>E82*D82</f>
        <v>0</v>
      </c>
    </row>
    <row r="83" spans="1:9" x14ac:dyDescent="0.25">
      <c r="A83" s="51"/>
      <c r="B83" s="95"/>
      <c r="D83" s="10"/>
    </row>
    <row r="84" spans="1:9" ht="105" customHeight="1" x14ac:dyDescent="0.25">
      <c r="A84" s="51" t="s">
        <v>8</v>
      </c>
      <c r="B84" s="4" t="s">
        <v>67</v>
      </c>
      <c r="C84" s="6" t="s">
        <v>89</v>
      </c>
      <c r="D84" s="7">
        <v>100</v>
      </c>
      <c r="E84" s="20"/>
      <c r="F84" s="20">
        <f>E84*D84</f>
        <v>0</v>
      </c>
    </row>
    <row r="85" spans="1:9" x14ac:dyDescent="0.25">
      <c r="A85" s="51"/>
      <c r="B85" s="95"/>
      <c r="D85" s="10"/>
    </row>
    <row r="86" spans="1:9" s="1" customFormat="1" ht="53.25" customHeight="1" x14ac:dyDescent="0.2">
      <c r="A86" s="51"/>
      <c r="B86" s="4" t="s">
        <v>30</v>
      </c>
      <c r="C86" s="17"/>
      <c r="D86" s="8"/>
      <c r="E86" s="24"/>
      <c r="F86" s="24"/>
    </row>
    <row r="87" spans="1:9" x14ac:dyDescent="0.25">
      <c r="A87" s="51"/>
      <c r="B87" s="95"/>
      <c r="D87" s="10"/>
    </row>
    <row r="88" spans="1:9" s="94" customFormat="1" x14ac:dyDescent="0.25">
      <c r="A88" s="93"/>
      <c r="B88" s="53" t="s">
        <v>29</v>
      </c>
      <c r="C88" s="54" t="s">
        <v>35</v>
      </c>
      <c r="D88" s="55"/>
      <c r="E88" s="56"/>
      <c r="F88" s="57">
        <f>SUM(F73:F86)</f>
        <v>0</v>
      </c>
    </row>
    <row r="89" spans="1:9" x14ac:dyDescent="0.25">
      <c r="A89" s="87"/>
      <c r="B89" s="88"/>
      <c r="C89" s="89"/>
      <c r="D89" s="16"/>
      <c r="E89" s="22"/>
      <c r="F89" s="22"/>
    </row>
    <row r="90" spans="1:9" x14ac:dyDescent="0.25">
      <c r="A90" s="87"/>
      <c r="B90" s="88"/>
      <c r="C90" s="89"/>
      <c r="D90" s="16"/>
      <c r="E90" s="22"/>
      <c r="F90" s="22"/>
    </row>
    <row r="91" spans="1:9" ht="15" customHeight="1" x14ac:dyDescent="0.25">
      <c r="A91" s="90" t="s">
        <v>14</v>
      </c>
      <c r="B91" s="117" t="s">
        <v>15</v>
      </c>
      <c r="C91" s="117"/>
      <c r="D91" s="117"/>
      <c r="E91" s="117"/>
      <c r="F91" s="117"/>
    </row>
    <row r="92" spans="1:9" ht="15" customHeight="1" x14ac:dyDescent="0.25">
      <c r="A92" s="90"/>
      <c r="B92" s="66"/>
      <c r="C92" s="18"/>
      <c r="D92" s="66"/>
      <c r="E92" s="25"/>
      <c r="F92" s="25"/>
    </row>
    <row r="93" spans="1:9" ht="15" customHeight="1" x14ac:dyDescent="0.25">
      <c r="A93" s="90"/>
      <c r="B93" s="66"/>
      <c r="C93" s="18"/>
      <c r="D93" s="66"/>
      <c r="E93" s="25"/>
      <c r="F93" s="25"/>
    </row>
    <row r="94" spans="1:9" s="3" customFormat="1" ht="141" customHeight="1" x14ac:dyDescent="0.2">
      <c r="A94" s="51" t="s">
        <v>3</v>
      </c>
      <c r="B94" s="4" t="s">
        <v>58</v>
      </c>
      <c r="C94" s="6"/>
      <c r="D94" s="96"/>
      <c r="E94" s="97"/>
      <c r="F94" s="98"/>
      <c r="G94" s="15"/>
      <c r="H94" s="15"/>
      <c r="I94" s="15"/>
    </row>
    <row r="95" spans="1:9" s="3" customFormat="1" x14ac:dyDescent="0.2">
      <c r="A95" s="51"/>
      <c r="B95" s="4" t="s">
        <v>33</v>
      </c>
      <c r="C95" s="6" t="s">
        <v>88</v>
      </c>
      <c r="D95" s="7">
        <v>0.25</v>
      </c>
      <c r="E95" s="20"/>
      <c r="F95" s="20">
        <f>D95*E95</f>
        <v>0</v>
      </c>
      <c r="G95" s="15"/>
      <c r="H95" s="15"/>
      <c r="I95" s="15"/>
    </row>
    <row r="96" spans="1:9" s="3" customFormat="1" ht="12.75" customHeight="1" x14ac:dyDescent="0.2">
      <c r="A96" s="51"/>
      <c r="B96" s="4" t="s">
        <v>63</v>
      </c>
      <c r="C96" s="6" t="s">
        <v>88</v>
      </c>
      <c r="D96" s="7">
        <v>0.35</v>
      </c>
      <c r="E96" s="20"/>
      <c r="F96" s="20">
        <f>D96*E96</f>
        <v>0</v>
      </c>
      <c r="G96" s="15"/>
      <c r="H96" s="15"/>
      <c r="I96" s="15"/>
    </row>
    <row r="97" spans="1:9" s="3" customFormat="1" x14ac:dyDescent="0.2">
      <c r="A97" s="51"/>
      <c r="B97" s="4" t="s">
        <v>34</v>
      </c>
      <c r="C97" s="6" t="s">
        <v>90</v>
      </c>
      <c r="D97" s="7">
        <v>10</v>
      </c>
      <c r="E97" s="20"/>
      <c r="F97" s="20">
        <f>E97*D97</f>
        <v>0</v>
      </c>
      <c r="G97" s="15"/>
      <c r="H97" s="15"/>
      <c r="I97" s="15"/>
    </row>
    <row r="98" spans="1:9" s="3" customFormat="1" ht="12.75" x14ac:dyDescent="0.2">
      <c r="A98" s="51"/>
      <c r="B98" s="4" t="s">
        <v>62</v>
      </c>
      <c r="C98" s="6" t="s">
        <v>32</v>
      </c>
      <c r="D98" s="7">
        <v>100</v>
      </c>
      <c r="E98" s="20"/>
      <c r="F98" s="20">
        <f>E98*D98</f>
        <v>0</v>
      </c>
      <c r="G98" s="15"/>
      <c r="H98" s="15"/>
      <c r="I98" s="15"/>
    </row>
    <row r="99" spans="1:9" s="3" customFormat="1" ht="12.75" x14ac:dyDescent="0.2">
      <c r="A99" s="51"/>
      <c r="B99" s="4"/>
      <c r="C99" s="17"/>
      <c r="D99" s="4"/>
      <c r="E99" s="24"/>
      <c r="F99" s="24"/>
      <c r="G99" s="15"/>
      <c r="H99" s="15"/>
      <c r="I99" s="15"/>
    </row>
    <row r="100" spans="1:9" ht="90.75" customHeight="1" x14ac:dyDescent="0.25">
      <c r="A100" s="51" t="s">
        <v>4</v>
      </c>
      <c r="B100" s="4" t="s">
        <v>59</v>
      </c>
      <c r="C100" s="6" t="s">
        <v>1</v>
      </c>
      <c r="D100" s="7">
        <v>300</v>
      </c>
      <c r="E100" s="20"/>
      <c r="F100" s="20">
        <f t="shared" ref="F100" si="0">E100*D100</f>
        <v>0</v>
      </c>
    </row>
    <row r="101" spans="1:9" x14ac:dyDescent="0.25">
      <c r="A101" s="51"/>
      <c r="B101" s="95"/>
      <c r="D101" s="10"/>
    </row>
    <row r="102" spans="1:9" s="1" customFormat="1" ht="77.25" customHeight="1" x14ac:dyDescent="0.2">
      <c r="A102" s="51" t="s">
        <v>5</v>
      </c>
      <c r="B102" s="4" t="s">
        <v>64</v>
      </c>
      <c r="C102" s="6" t="s">
        <v>91</v>
      </c>
      <c r="D102" s="7">
        <v>480</v>
      </c>
      <c r="E102" s="20"/>
      <c r="F102" s="20">
        <f>E102*D102</f>
        <v>0</v>
      </c>
    </row>
    <row r="103" spans="1:9" s="1" customFormat="1" ht="15" customHeight="1" x14ac:dyDescent="0.2">
      <c r="A103" s="51"/>
      <c r="B103" s="4"/>
      <c r="C103" s="6"/>
      <c r="D103" s="7"/>
      <c r="E103" s="20"/>
      <c r="F103" s="20"/>
    </row>
    <row r="104" spans="1:9" s="94" customFormat="1" x14ac:dyDescent="0.25">
      <c r="A104" s="93"/>
      <c r="B104" s="53" t="s">
        <v>27</v>
      </c>
      <c r="C104" s="53" t="s">
        <v>11</v>
      </c>
      <c r="D104" s="55"/>
      <c r="E104" s="56"/>
      <c r="F104" s="57">
        <f>SUM(F95:F102)</f>
        <v>0</v>
      </c>
    </row>
    <row r="105" spans="1:9" x14ac:dyDescent="0.25">
      <c r="B105" s="65"/>
      <c r="C105" s="99"/>
      <c r="D105" s="65"/>
      <c r="E105" s="27"/>
      <c r="F105" s="27"/>
    </row>
    <row r="106" spans="1:9" x14ac:dyDescent="0.25">
      <c r="A106" s="51"/>
      <c r="B106" s="5"/>
      <c r="C106" s="5"/>
      <c r="D106" s="11"/>
      <c r="E106" s="21"/>
      <c r="F106" s="26"/>
    </row>
    <row r="107" spans="1:9" x14ac:dyDescent="0.25">
      <c r="A107" s="51"/>
      <c r="B107" s="5"/>
      <c r="C107" s="5"/>
      <c r="D107" s="11"/>
      <c r="E107" s="21"/>
      <c r="F107" s="26"/>
    </row>
    <row r="108" spans="1:9" s="2" customFormat="1" x14ac:dyDescent="0.25">
      <c r="A108" s="52" t="s">
        <v>17</v>
      </c>
      <c r="B108" s="117" t="s">
        <v>31</v>
      </c>
      <c r="C108" s="118"/>
      <c r="D108" s="118"/>
      <c r="E108" s="118"/>
      <c r="F108" s="118"/>
    </row>
    <row r="109" spans="1:9" s="1" customFormat="1" ht="12.75" x14ac:dyDescent="0.2">
      <c r="A109" s="51"/>
      <c r="B109" s="100"/>
      <c r="C109" s="6"/>
      <c r="D109" s="7"/>
      <c r="E109" s="20"/>
      <c r="F109" s="20"/>
    </row>
    <row r="110" spans="1:9" s="1" customFormat="1" ht="152.25" customHeight="1" x14ac:dyDescent="0.2">
      <c r="A110" s="51" t="s">
        <v>3</v>
      </c>
      <c r="B110" s="4" t="s">
        <v>75</v>
      </c>
      <c r="C110" s="72" t="s">
        <v>9</v>
      </c>
      <c r="D110" s="73">
        <v>2</v>
      </c>
      <c r="E110" s="74"/>
      <c r="F110" s="75">
        <f t="shared" ref="F110" si="1">ROUND(D110*E110,2)</f>
        <v>0</v>
      </c>
    </row>
    <row r="111" spans="1:9" s="1" customFormat="1" ht="12.75" x14ac:dyDescent="0.2">
      <c r="A111" s="101"/>
      <c r="B111" s="102"/>
      <c r="C111" s="103"/>
      <c r="D111" s="76"/>
      <c r="E111" s="77"/>
      <c r="F111" s="104"/>
    </row>
    <row r="112" spans="1:9" s="1" customFormat="1" ht="114.75" x14ac:dyDescent="0.2">
      <c r="A112" s="51" t="s">
        <v>4</v>
      </c>
      <c r="B112" s="4" t="s">
        <v>76</v>
      </c>
      <c r="C112" s="72"/>
      <c r="D112" s="79"/>
      <c r="E112" s="80"/>
      <c r="F112" s="81"/>
    </row>
    <row r="113" spans="1:6" s="1" customFormat="1" ht="12.75" x14ac:dyDescent="0.2">
      <c r="A113" s="78"/>
      <c r="B113" s="4" t="s">
        <v>77</v>
      </c>
      <c r="C113" s="72"/>
      <c r="D113" s="79"/>
      <c r="E113" s="80"/>
      <c r="F113" s="81"/>
    </row>
    <row r="114" spans="1:6" s="1" customFormat="1" ht="12.75" x14ac:dyDescent="0.2">
      <c r="A114" s="82"/>
      <c r="B114" s="4" t="s">
        <v>78</v>
      </c>
      <c r="C114" s="72" t="s">
        <v>16</v>
      </c>
      <c r="D114" s="83">
        <v>6</v>
      </c>
      <c r="E114" s="74"/>
      <c r="F114" s="75">
        <f t="shared" ref="F114:F115" si="2">ROUND(D114*E114,2)</f>
        <v>0</v>
      </c>
    </row>
    <row r="115" spans="1:6" s="1" customFormat="1" ht="12.75" x14ac:dyDescent="0.2">
      <c r="A115" s="82"/>
      <c r="B115" s="4" t="s">
        <v>79</v>
      </c>
      <c r="C115" s="72" t="s">
        <v>16</v>
      </c>
      <c r="D115" s="83">
        <v>30</v>
      </c>
      <c r="E115" s="74"/>
      <c r="F115" s="75">
        <f t="shared" si="2"/>
        <v>0</v>
      </c>
    </row>
    <row r="116" spans="1:6" s="1" customFormat="1" ht="12.75" x14ac:dyDescent="0.2">
      <c r="A116" s="82"/>
      <c r="B116" s="4" t="s">
        <v>80</v>
      </c>
      <c r="C116" s="72"/>
      <c r="D116" s="79"/>
      <c r="E116" s="81"/>
      <c r="F116" s="81"/>
    </row>
    <row r="117" spans="1:6" s="1" customFormat="1" ht="12.75" x14ac:dyDescent="0.2">
      <c r="A117" s="82"/>
      <c r="B117" s="4" t="s">
        <v>81</v>
      </c>
      <c r="C117" s="72" t="s">
        <v>9</v>
      </c>
      <c r="D117" s="73">
        <v>2</v>
      </c>
      <c r="E117" s="74"/>
      <c r="F117" s="75">
        <f t="shared" ref="F117:F118" si="3">ROUND(D117*E117,2)</f>
        <v>0</v>
      </c>
    </row>
    <row r="118" spans="1:6" s="1" customFormat="1" ht="12.75" x14ac:dyDescent="0.2">
      <c r="A118" s="82"/>
      <c r="B118" s="4" t="s">
        <v>79</v>
      </c>
      <c r="C118" s="72" t="s">
        <v>9</v>
      </c>
      <c r="D118" s="73">
        <v>3</v>
      </c>
      <c r="E118" s="74"/>
      <c r="F118" s="75">
        <f t="shared" si="3"/>
        <v>0</v>
      </c>
    </row>
    <row r="119" spans="1:6" s="1" customFormat="1" ht="12.75" x14ac:dyDescent="0.2">
      <c r="A119" s="84"/>
      <c r="B119" s="4"/>
      <c r="C119" s="72"/>
      <c r="D119" s="79"/>
      <c r="E119" s="81"/>
      <c r="F119" s="81"/>
    </row>
    <row r="120" spans="1:6" s="1" customFormat="1" ht="63.75" x14ac:dyDescent="0.2">
      <c r="A120" s="51" t="s">
        <v>5</v>
      </c>
      <c r="B120" s="4" t="s">
        <v>82</v>
      </c>
      <c r="C120" s="4"/>
      <c r="D120" s="4"/>
      <c r="E120" s="4"/>
      <c r="F120" s="4"/>
    </row>
    <row r="121" spans="1:6" s="1" customFormat="1" ht="63.75" x14ac:dyDescent="0.2">
      <c r="A121" s="71"/>
      <c r="B121" s="4" t="s">
        <v>83</v>
      </c>
      <c r="C121" s="4"/>
      <c r="D121" s="4"/>
      <c r="E121" s="4"/>
      <c r="F121" s="4"/>
    </row>
    <row r="122" spans="1:6" s="1" customFormat="1" ht="51" x14ac:dyDescent="0.2">
      <c r="A122" s="78"/>
      <c r="B122" s="4" t="s">
        <v>84</v>
      </c>
      <c r="C122" s="4"/>
      <c r="D122" s="4"/>
      <c r="E122" s="4"/>
      <c r="F122" s="4"/>
    </row>
    <row r="123" spans="1:6" s="1" customFormat="1" ht="38.25" x14ac:dyDescent="0.2">
      <c r="A123" s="78"/>
      <c r="B123" s="4" t="s">
        <v>85</v>
      </c>
      <c r="C123" s="4"/>
      <c r="D123" s="4"/>
      <c r="E123" s="4"/>
      <c r="F123" s="4"/>
    </row>
    <row r="124" spans="1:6" s="1" customFormat="1" ht="32.25" customHeight="1" x14ac:dyDescent="0.2">
      <c r="A124" s="78"/>
      <c r="B124" s="4" t="s">
        <v>86</v>
      </c>
      <c r="C124" s="4"/>
      <c r="D124" s="4"/>
      <c r="E124" s="4"/>
      <c r="F124" s="4"/>
    </row>
    <row r="125" spans="1:6" s="1" customFormat="1" ht="25.5" customHeight="1" x14ac:dyDescent="0.2">
      <c r="A125" s="78"/>
      <c r="B125" s="4" t="s">
        <v>87</v>
      </c>
      <c r="C125" s="72" t="s">
        <v>0</v>
      </c>
      <c r="D125" s="73">
        <v>1</v>
      </c>
      <c r="E125" s="74"/>
      <c r="F125" s="75">
        <f t="shared" ref="F125" si="4">ROUND(D125*E125,2)</f>
        <v>0</v>
      </c>
    </row>
    <row r="126" spans="1:6" s="1" customFormat="1" ht="12.75" x14ac:dyDescent="0.2">
      <c r="A126" s="51"/>
      <c r="B126" s="100"/>
      <c r="C126" s="6"/>
      <c r="D126" s="7"/>
      <c r="E126" s="20"/>
      <c r="F126" s="20"/>
    </row>
    <row r="127" spans="1:6" s="1" customFormat="1" ht="12.75" x14ac:dyDescent="0.2">
      <c r="A127" s="51"/>
      <c r="B127" s="100"/>
      <c r="C127" s="6"/>
      <c r="D127" s="3"/>
      <c r="E127" s="3"/>
      <c r="F127" s="3"/>
    </row>
    <row r="128" spans="1:6" s="1" customFormat="1" ht="12.75" x14ac:dyDescent="0.2">
      <c r="A128" s="93"/>
      <c r="B128" s="53" t="s">
        <v>28</v>
      </c>
      <c r="C128" s="54" t="s">
        <v>35</v>
      </c>
      <c r="D128" s="55"/>
      <c r="E128" s="56"/>
      <c r="F128" s="57">
        <f>SUM(F109:F126)</f>
        <v>0</v>
      </c>
    </row>
    <row r="129" spans="1:10" s="3" customFormat="1" ht="12.75" x14ac:dyDescent="0.2">
      <c r="A129" s="51"/>
      <c r="C129" s="91"/>
      <c r="D129" s="12"/>
      <c r="E129" s="23"/>
      <c r="F129" s="23"/>
      <c r="G129" s="15"/>
      <c r="H129" s="15"/>
      <c r="I129" s="15"/>
    </row>
    <row r="130" spans="1:10" s="3" customFormat="1" ht="12.75" x14ac:dyDescent="0.2">
      <c r="A130" s="51"/>
      <c r="C130" s="91"/>
      <c r="D130" s="12"/>
      <c r="E130" s="23"/>
      <c r="F130" s="23"/>
      <c r="G130" s="15"/>
      <c r="H130" s="15"/>
      <c r="I130" s="15"/>
    </row>
    <row r="131" spans="1:10" s="3" customFormat="1" ht="26.25" x14ac:dyDescent="0.2">
      <c r="A131" s="116" t="s">
        <v>18</v>
      </c>
      <c r="B131" s="116"/>
      <c r="C131" s="116"/>
      <c r="D131" s="116"/>
      <c r="E131" s="116"/>
      <c r="F131" s="116"/>
      <c r="G131" s="15"/>
      <c r="H131" s="15"/>
      <c r="I131" s="15"/>
    </row>
    <row r="132" spans="1:10" s="1" customFormat="1" ht="14.25" x14ac:dyDescent="0.2">
      <c r="A132" s="51"/>
      <c r="B132" s="3"/>
      <c r="C132" s="91"/>
      <c r="D132" s="12"/>
      <c r="E132" s="23"/>
      <c r="F132" s="23"/>
      <c r="G132" s="105"/>
      <c r="H132" s="105"/>
      <c r="J132" s="106"/>
    </row>
    <row r="133" spans="1:10" s="3" customFormat="1" ht="12.75" x14ac:dyDescent="0.2">
      <c r="A133" s="90" t="s">
        <v>2</v>
      </c>
      <c r="B133" s="107" t="s">
        <v>61</v>
      </c>
      <c r="C133" s="108"/>
      <c r="D133" s="12"/>
      <c r="E133" s="23"/>
      <c r="F133" s="20">
        <f>F67</f>
        <v>0</v>
      </c>
      <c r="G133" s="15"/>
      <c r="H133" s="15"/>
      <c r="I133" s="15"/>
    </row>
    <row r="134" spans="1:10" s="3" customFormat="1" ht="12.75" x14ac:dyDescent="0.2">
      <c r="A134" s="90" t="s">
        <v>12</v>
      </c>
      <c r="B134" s="107" t="s">
        <v>13</v>
      </c>
      <c r="C134" s="108"/>
      <c r="D134" s="12"/>
      <c r="E134" s="23"/>
      <c r="F134" s="20">
        <f>F88</f>
        <v>0</v>
      </c>
      <c r="G134" s="15"/>
      <c r="H134" s="15"/>
      <c r="I134" s="15"/>
    </row>
    <row r="135" spans="1:10" s="3" customFormat="1" ht="12.75" x14ac:dyDescent="0.2">
      <c r="A135" s="90" t="s">
        <v>14</v>
      </c>
      <c r="B135" s="107" t="s">
        <v>15</v>
      </c>
      <c r="C135" s="108"/>
      <c r="D135" s="12"/>
      <c r="E135" s="23"/>
      <c r="F135" s="20">
        <f>F104</f>
        <v>0</v>
      </c>
      <c r="G135" s="15"/>
      <c r="H135" s="15"/>
      <c r="I135" s="15"/>
    </row>
    <row r="136" spans="1:10" s="3" customFormat="1" ht="12.75" x14ac:dyDescent="0.2">
      <c r="A136" s="109" t="s">
        <v>17</v>
      </c>
      <c r="B136" s="110" t="s">
        <v>31</v>
      </c>
      <c r="C136" s="111"/>
      <c r="D136" s="13"/>
      <c r="E136" s="28"/>
      <c r="F136" s="20">
        <f>F128</f>
        <v>0</v>
      </c>
      <c r="G136" s="15"/>
      <c r="H136" s="15"/>
      <c r="I136" s="15"/>
    </row>
    <row r="137" spans="1:10" s="3" customFormat="1" ht="12.75" x14ac:dyDescent="0.2">
      <c r="A137" s="51"/>
      <c r="B137" s="112"/>
      <c r="C137" s="19"/>
      <c r="D137" s="14"/>
      <c r="E137" s="21"/>
      <c r="F137" s="21"/>
      <c r="G137" s="15"/>
      <c r="H137" s="15"/>
      <c r="I137" s="15"/>
    </row>
    <row r="138" spans="1:10" s="3" customFormat="1" ht="12.75" x14ac:dyDescent="0.2">
      <c r="A138" s="93"/>
      <c r="B138" s="58" t="s">
        <v>10</v>
      </c>
      <c r="C138" s="59"/>
      <c r="D138" s="60"/>
      <c r="E138" s="56"/>
      <c r="F138" s="63">
        <f>SUM(F133:F136)</f>
        <v>0</v>
      </c>
      <c r="G138" s="15"/>
      <c r="H138" s="15"/>
      <c r="I138" s="15"/>
    </row>
    <row r="139" spans="1:10" s="3" customFormat="1" ht="12.75" x14ac:dyDescent="0.2">
      <c r="A139" s="93"/>
      <c r="B139" s="58" t="s">
        <v>20</v>
      </c>
      <c r="C139" s="59"/>
      <c r="D139" s="60"/>
      <c r="E139" s="61"/>
      <c r="F139" s="63">
        <f>F138*25/100</f>
        <v>0</v>
      </c>
      <c r="G139" s="15"/>
      <c r="H139" s="15"/>
      <c r="I139" s="15"/>
    </row>
    <row r="140" spans="1:10" s="3" customFormat="1" ht="12.75" x14ac:dyDescent="0.2">
      <c r="A140" s="93"/>
      <c r="B140" s="58" t="s">
        <v>19</v>
      </c>
      <c r="C140" s="62"/>
      <c r="D140" s="60"/>
      <c r="E140" s="56"/>
      <c r="F140" s="63">
        <f>SUM(F138:F139)</f>
        <v>0</v>
      </c>
      <c r="G140" s="15"/>
      <c r="H140" s="15"/>
      <c r="I140" s="15"/>
    </row>
    <row r="141" spans="1:10" s="3" customFormat="1" ht="12.75" x14ac:dyDescent="0.2">
      <c r="A141" s="51"/>
      <c r="C141" s="91"/>
      <c r="D141" s="12"/>
      <c r="E141" s="23"/>
      <c r="F141" s="23"/>
      <c r="G141" s="15"/>
      <c r="H141" s="15"/>
      <c r="I141" s="15"/>
    </row>
    <row r="142" spans="1:10" s="3" customFormat="1" ht="12.75" x14ac:dyDescent="0.2">
      <c r="A142" s="51"/>
      <c r="C142" s="91"/>
      <c r="D142" s="12"/>
      <c r="E142" s="23"/>
      <c r="F142" s="23"/>
      <c r="G142" s="15"/>
      <c r="H142" s="15"/>
      <c r="I142" s="15"/>
    </row>
    <row r="143" spans="1:10" s="3" customFormat="1" ht="12.75" x14ac:dyDescent="0.2">
      <c r="A143" s="51"/>
      <c r="C143" s="91"/>
      <c r="D143" s="12"/>
      <c r="E143" s="23"/>
      <c r="F143" s="23"/>
      <c r="G143" s="15"/>
      <c r="H143" s="15"/>
      <c r="I143" s="15"/>
    </row>
    <row r="144" spans="1:10" s="3" customFormat="1" ht="12.75" x14ac:dyDescent="0.2">
      <c r="A144" s="51"/>
      <c r="C144" s="91"/>
      <c r="D144" s="12"/>
      <c r="E144" s="23"/>
      <c r="F144" s="23"/>
      <c r="G144" s="15"/>
      <c r="H144" s="15"/>
      <c r="I144" s="15"/>
    </row>
    <row r="145" spans="1:9" s="3" customFormat="1" ht="12.75" x14ac:dyDescent="0.2">
      <c r="A145" s="51"/>
      <c r="C145" s="91"/>
      <c r="D145" s="12"/>
      <c r="E145" s="23"/>
      <c r="F145" s="23"/>
      <c r="G145" s="15"/>
      <c r="H145" s="15"/>
      <c r="I145" s="15"/>
    </row>
    <row r="146" spans="1:9" s="3" customFormat="1" ht="12.75" x14ac:dyDescent="0.2">
      <c r="A146" s="51"/>
      <c r="C146" s="91"/>
      <c r="D146" s="12"/>
      <c r="E146" s="23"/>
      <c r="F146" s="23"/>
      <c r="G146" s="15"/>
      <c r="H146" s="15"/>
      <c r="I146" s="15"/>
    </row>
    <row r="147" spans="1:9" s="3" customFormat="1" ht="12.75" x14ac:dyDescent="0.2">
      <c r="A147" s="51"/>
      <c r="C147" s="91"/>
      <c r="D147" s="12"/>
      <c r="E147" s="23"/>
      <c r="F147" s="23"/>
      <c r="G147" s="15"/>
      <c r="H147" s="15"/>
      <c r="I147" s="15"/>
    </row>
    <row r="148" spans="1:9" s="94" customFormat="1" x14ac:dyDescent="0.25">
      <c r="A148" s="51"/>
      <c r="B148" s="3"/>
      <c r="C148" s="91"/>
      <c r="D148" s="12"/>
      <c r="E148" s="23"/>
      <c r="F148" s="23"/>
    </row>
    <row r="149" spans="1:9" x14ac:dyDescent="0.25">
      <c r="A149" s="51"/>
    </row>
    <row r="150" spans="1:9" x14ac:dyDescent="0.25">
      <c r="A150" s="51"/>
    </row>
    <row r="151" spans="1:9" x14ac:dyDescent="0.25">
      <c r="A151" s="51"/>
    </row>
    <row r="152" spans="1:9" x14ac:dyDescent="0.25">
      <c r="A152" s="51"/>
    </row>
    <row r="153" spans="1:9" x14ac:dyDescent="0.25">
      <c r="A153" s="51"/>
    </row>
    <row r="154" spans="1:9" x14ac:dyDescent="0.25">
      <c r="A154" s="51"/>
    </row>
    <row r="155" spans="1:9" s="113" customFormat="1" ht="18.75" customHeight="1" x14ac:dyDescent="0.25">
      <c r="A155" s="51"/>
      <c r="B155" s="3"/>
      <c r="C155" s="91"/>
      <c r="D155" s="12"/>
      <c r="E155" s="23"/>
      <c r="F155" s="23"/>
    </row>
    <row r="156" spans="1:9" x14ac:dyDescent="0.25">
      <c r="A156" s="51"/>
    </row>
    <row r="157" spans="1:9" x14ac:dyDescent="0.25">
      <c r="A157" s="51"/>
      <c r="H157" s="114"/>
    </row>
    <row r="158" spans="1:9" x14ac:dyDescent="0.25">
      <c r="A158" s="51"/>
      <c r="H158" s="114"/>
    </row>
    <row r="159" spans="1:9" x14ac:dyDescent="0.25">
      <c r="A159" s="51"/>
      <c r="H159" s="114"/>
    </row>
    <row r="160" spans="1:9" s="115" customFormat="1" x14ac:dyDescent="0.25">
      <c r="A160" s="51"/>
      <c r="B160" s="3"/>
      <c r="C160" s="91"/>
      <c r="D160" s="12"/>
      <c r="E160" s="23"/>
      <c r="F160" s="23"/>
      <c r="H160" s="114"/>
    </row>
    <row r="161" spans="1:12" s="115" customFormat="1" x14ac:dyDescent="0.25">
      <c r="A161" s="51"/>
      <c r="B161" s="3"/>
      <c r="C161" s="91"/>
      <c r="D161" s="12"/>
      <c r="E161" s="23"/>
      <c r="F161" s="23"/>
      <c r="H161" s="114"/>
    </row>
    <row r="162" spans="1:12" x14ac:dyDescent="0.25">
      <c r="A162" s="51"/>
      <c r="G162" s="115"/>
      <c r="H162" s="114"/>
    </row>
    <row r="163" spans="1:12" x14ac:dyDescent="0.25">
      <c r="A163" s="51"/>
      <c r="H163" s="114"/>
    </row>
    <row r="164" spans="1:12" x14ac:dyDescent="0.25">
      <c r="A164" s="51"/>
    </row>
    <row r="165" spans="1:12" x14ac:dyDescent="0.25">
      <c r="A165" s="51"/>
    </row>
    <row r="166" spans="1:12" x14ac:dyDescent="0.25">
      <c r="A166" s="51"/>
      <c r="L166" s="114"/>
    </row>
    <row r="167" spans="1:12" x14ac:dyDescent="0.25">
      <c r="A167" s="51"/>
      <c r="L167" s="114"/>
    </row>
    <row r="168" spans="1:12" x14ac:dyDescent="0.25">
      <c r="A168" s="51"/>
      <c r="L168" s="114"/>
    </row>
    <row r="169" spans="1:12" x14ac:dyDescent="0.25">
      <c r="A169" s="51"/>
      <c r="L169" s="114"/>
    </row>
    <row r="170" spans="1:12" x14ac:dyDescent="0.25">
      <c r="A170" s="51"/>
      <c r="L170" s="114"/>
    </row>
    <row r="171" spans="1:12" x14ac:dyDescent="0.25">
      <c r="A171" s="51"/>
      <c r="L171" s="114"/>
    </row>
    <row r="172" spans="1:12" ht="16.5" customHeight="1" x14ac:dyDescent="0.25">
      <c r="A172" s="51"/>
      <c r="L172" s="114"/>
    </row>
    <row r="173" spans="1:12" x14ac:dyDescent="0.25">
      <c r="A173" s="51"/>
      <c r="L173" s="114"/>
    </row>
    <row r="174" spans="1:12" x14ac:dyDescent="0.25">
      <c r="A174" s="51"/>
      <c r="L174" s="114"/>
    </row>
    <row r="175" spans="1:12" x14ac:dyDescent="0.25">
      <c r="A175" s="51"/>
      <c r="L175" s="114"/>
    </row>
    <row r="176" spans="1:12" x14ac:dyDescent="0.25">
      <c r="A176" s="51"/>
      <c r="L176" s="114"/>
    </row>
    <row r="177" spans="1:12" x14ac:dyDescent="0.25">
      <c r="A177" s="51"/>
      <c r="L177" s="114"/>
    </row>
    <row r="178" spans="1:12" x14ac:dyDescent="0.25">
      <c r="A178" s="51"/>
      <c r="L178" s="114"/>
    </row>
    <row r="179" spans="1:12" x14ac:dyDescent="0.25">
      <c r="A179" s="51"/>
      <c r="L179" s="114"/>
    </row>
    <row r="180" spans="1:12" x14ac:dyDescent="0.25">
      <c r="A180" s="51"/>
      <c r="L180" s="114"/>
    </row>
    <row r="181" spans="1:12" x14ac:dyDescent="0.25">
      <c r="A181" s="51"/>
      <c r="L181" s="114"/>
    </row>
    <row r="182" spans="1:12" x14ac:dyDescent="0.25">
      <c r="A182" s="51"/>
      <c r="L182" s="114"/>
    </row>
    <row r="183" spans="1:12" x14ac:dyDescent="0.25">
      <c r="A183" s="51"/>
      <c r="L183" s="114"/>
    </row>
    <row r="184" spans="1:12" x14ac:dyDescent="0.25">
      <c r="A184" s="51"/>
      <c r="L184" s="114"/>
    </row>
    <row r="185" spans="1:12" x14ac:dyDescent="0.25">
      <c r="A185" s="51"/>
      <c r="L185" s="114"/>
    </row>
    <row r="186" spans="1:12" x14ac:dyDescent="0.25">
      <c r="A186" s="51"/>
      <c r="L186" s="114"/>
    </row>
    <row r="187" spans="1:12" x14ac:dyDescent="0.25">
      <c r="A187" s="51"/>
      <c r="L187" s="114"/>
    </row>
    <row r="188" spans="1:12" x14ac:dyDescent="0.25">
      <c r="A188" s="51"/>
    </row>
    <row r="189" spans="1:12" x14ac:dyDescent="0.25">
      <c r="A189" s="51"/>
    </row>
    <row r="190" spans="1:12" x14ac:dyDescent="0.25">
      <c r="A190" s="51"/>
    </row>
    <row r="191" spans="1:12" x14ac:dyDescent="0.25">
      <c r="A191" s="51"/>
    </row>
    <row r="192" spans="1:12" x14ac:dyDescent="0.25">
      <c r="A192" s="51"/>
    </row>
    <row r="193" spans="1:1" x14ac:dyDescent="0.25">
      <c r="A193" s="51"/>
    </row>
    <row r="194" spans="1:1" x14ac:dyDescent="0.25">
      <c r="A194" s="51"/>
    </row>
    <row r="195" spans="1:1" x14ac:dyDescent="0.25">
      <c r="A195" s="51"/>
    </row>
    <row r="196" spans="1:1" x14ac:dyDescent="0.25">
      <c r="A196" s="51"/>
    </row>
    <row r="197" spans="1:1" x14ac:dyDescent="0.25">
      <c r="A197" s="51"/>
    </row>
    <row r="198" spans="1:1" x14ac:dyDescent="0.25">
      <c r="A198" s="51"/>
    </row>
    <row r="199" spans="1:1" x14ac:dyDescent="0.25">
      <c r="A199" s="51"/>
    </row>
    <row r="200" spans="1:1" x14ac:dyDescent="0.25">
      <c r="A200" s="51"/>
    </row>
    <row r="201" spans="1:1" x14ac:dyDescent="0.25">
      <c r="A201" s="51"/>
    </row>
    <row r="202" spans="1:1" x14ac:dyDescent="0.25">
      <c r="A202" s="51"/>
    </row>
    <row r="203" spans="1:1" x14ac:dyDescent="0.25">
      <c r="A203" s="51"/>
    </row>
    <row r="204" spans="1:1" x14ac:dyDescent="0.25">
      <c r="A204" s="51"/>
    </row>
    <row r="205" spans="1:1" x14ac:dyDescent="0.25">
      <c r="A205" s="51"/>
    </row>
    <row r="206" spans="1:1" x14ac:dyDescent="0.25">
      <c r="A206" s="51"/>
    </row>
    <row r="207" spans="1:1" x14ac:dyDescent="0.25">
      <c r="A207" s="51"/>
    </row>
    <row r="208" spans="1:1" x14ac:dyDescent="0.25">
      <c r="A208" s="51"/>
    </row>
    <row r="209" spans="1:1" x14ac:dyDescent="0.25">
      <c r="A209" s="51"/>
    </row>
    <row r="210" spans="1:1" x14ac:dyDescent="0.25">
      <c r="A210" s="51"/>
    </row>
    <row r="211" spans="1:1" x14ac:dyDescent="0.25">
      <c r="A211" s="51"/>
    </row>
    <row r="212" spans="1:1" x14ac:dyDescent="0.25">
      <c r="A212" s="51"/>
    </row>
    <row r="213" spans="1:1" x14ac:dyDescent="0.25">
      <c r="A213" s="51"/>
    </row>
    <row r="214" spans="1:1" x14ac:dyDescent="0.25">
      <c r="A214" s="51"/>
    </row>
    <row r="215" spans="1:1" x14ac:dyDescent="0.25">
      <c r="A215" s="51"/>
    </row>
    <row r="216" spans="1:1" x14ac:dyDescent="0.25">
      <c r="A216" s="51"/>
    </row>
    <row r="217" spans="1:1" x14ac:dyDescent="0.25">
      <c r="A217" s="51"/>
    </row>
    <row r="218" spans="1:1" x14ac:dyDescent="0.25">
      <c r="A218" s="51"/>
    </row>
    <row r="219" spans="1:1" x14ac:dyDescent="0.25">
      <c r="A219" s="51"/>
    </row>
    <row r="220" spans="1:1" x14ac:dyDescent="0.25">
      <c r="A220" s="51"/>
    </row>
    <row r="221" spans="1:1" x14ac:dyDescent="0.25">
      <c r="A221" s="51"/>
    </row>
    <row r="222" spans="1:1" x14ac:dyDescent="0.25">
      <c r="A222" s="51"/>
    </row>
    <row r="223" spans="1:1" x14ac:dyDescent="0.25">
      <c r="A223" s="51"/>
    </row>
    <row r="224" spans="1:1" x14ac:dyDescent="0.25">
      <c r="A224" s="51"/>
    </row>
    <row r="225" spans="1:1" x14ac:dyDescent="0.25">
      <c r="A225" s="51"/>
    </row>
    <row r="226" spans="1:1" x14ac:dyDescent="0.25">
      <c r="A226" s="51"/>
    </row>
    <row r="227" spans="1:1" x14ac:dyDescent="0.25">
      <c r="A227" s="51"/>
    </row>
    <row r="228" spans="1:1" x14ac:dyDescent="0.25">
      <c r="A228" s="51"/>
    </row>
    <row r="229" spans="1:1" x14ac:dyDescent="0.25">
      <c r="A229" s="51"/>
    </row>
    <row r="230" spans="1:1" x14ac:dyDescent="0.25">
      <c r="A230" s="51"/>
    </row>
    <row r="231" spans="1:1" x14ac:dyDescent="0.25">
      <c r="A231" s="51"/>
    </row>
    <row r="232" spans="1:1" x14ac:dyDescent="0.25">
      <c r="A232" s="51"/>
    </row>
    <row r="233" spans="1:1" x14ac:dyDescent="0.25">
      <c r="A233" s="51"/>
    </row>
    <row r="234" spans="1:1" x14ac:dyDescent="0.25">
      <c r="A234" s="51"/>
    </row>
    <row r="235" spans="1:1" x14ac:dyDescent="0.25">
      <c r="A235" s="51"/>
    </row>
    <row r="236" spans="1:1" x14ac:dyDescent="0.25">
      <c r="A236" s="51"/>
    </row>
    <row r="237" spans="1:1" x14ac:dyDescent="0.25">
      <c r="A237" s="51"/>
    </row>
    <row r="238" spans="1:1" x14ac:dyDescent="0.25">
      <c r="A238" s="51"/>
    </row>
    <row r="239" spans="1:1" x14ac:dyDescent="0.25">
      <c r="A239" s="51"/>
    </row>
    <row r="240" spans="1:1" x14ac:dyDescent="0.25">
      <c r="A240" s="51"/>
    </row>
    <row r="241" spans="1:1" x14ac:dyDescent="0.25">
      <c r="A241" s="51"/>
    </row>
    <row r="242" spans="1:1" x14ac:dyDescent="0.25">
      <c r="A242" s="51"/>
    </row>
    <row r="243" spans="1:1" x14ac:dyDescent="0.25">
      <c r="A243" s="51"/>
    </row>
    <row r="244" spans="1:1" x14ac:dyDescent="0.25">
      <c r="A244" s="51"/>
    </row>
    <row r="245" spans="1:1" x14ac:dyDescent="0.25">
      <c r="A245" s="51"/>
    </row>
    <row r="246" spans="1:1" x14ac:dyDescent="0.25">
      <c r="A246" s="51"/>
    </row>
    <row r="247" spans="1:1" x14ac:dyDescent="0.25">
      <c r="A247" s="51"/>
    </row>
    <row r="248" spans="1:1" x14ac:dyDescent="0.25">
      <c r="A248" s="51"/>
    </row>
    <row r="249" spans="1:1" x14ac:dyDescent="0.25">
      <c r="A249" s="51"/>
    </row>
    <row r="250" spans="1:1" x14ac:dyDescent="0.25">
      <c r="A250" s="51"/>
    </row>
    <row r="251" spans="1:1" x14ac:dyDescent="0.25">
      <c r="A251" s="51"/>
    </row>
    <row r="252" spans="1:1" x14ac:dyDescent="0.25">
      <c r="A252" s="51"/>
    </row>
    <row r="253" spans="1:1" x14ac:dyDescent="0.25">
      <c r="A253" s="51"/>
    </row>
    <row r="254" spans="1:1" x14ac:dyDescent="0.25">
      <c r="A254" s="51"/>
    </row>
    <row r="255" spans="1:1" x14ac:dyDescent="0.25">
      <c r="A255" s="51"/>
    </row>
    <row r="256" spans="1:1" x14ac:dyDescent="0.25">
      <c r="A256" s="51"/>
    </row>
    <row r="257" spans="1:1" x14ac:dyDescent="0.25">
      <c r="A257" s="51"/>
    </row>
    <row r="258" spans="1:1" x14ac:dyDescent="0.25">
      <c r="A258" s="51"/>
    </row>
    <row r="259" spans="1:1" x14ac:dyDescent="0.25">
      <c r="A259" s="51"/>
    </row>
    <row r="260" spans="1:1" x14ac:dyDescent="0.25">
      <c r="A260" s="51"/>
    </row>
    <row r="261" spans="1:1" x14ac:dyDescent="0.25">
      <c r="A261" s="51"/>
    </row>
    <row r="262" spans="1:1" x14ac:dyDescent="0.25">
      <c r="A262" s="51"/>
    </row>
    <row r="263" spans="1:1" x14ac:dyDescent="0.25">
      <c r="A263" s="51"/>
    </row>
    <row r="264" spans="1:1" x14ac:dyDescent="0.25">
      <c r="A264" s="51"/>
    </row>
    <row r="265" spans="1:1" x14ac:dyDescent="0.25">
      <c r="A265" s="51"/>
    </row>
    <row r="266" spans="1:1" x14ac:dyDescent="0.25">
      <c r="A266" s="51"/>
    </row>
    <row r="267" spans="1:1" x14ac:dyDescent="0.25">
      <c r="A267" s="51"/>
    </row>
    <row r="268" spans="1:1" x14ac:dyDescent="0.25">
      <c r="A268" s="51"/>
    </row>
    <row r="269" spans="1:1" x14ac:dyDescent="0.25">
      <c r="A269" s="51"/>
    </row>
    <row r="270" spans="1:1" x14ac:dyDescent="0.25">
      <c r="A270" s="51"/>
    </row>
    <row r="271" spans="1:1" x14ac:dyDescent="0.25">
      <c r="A271" s="51"/>
    </row>
    <row r="272" spans="1:1" x14ac:dyDescent="0.25">
      <c r="A272" s="51"/>
    </row>
    <row r="273" spans="1:1" x14ac:dyDescent="0.25">
      <c r="A273" s="51"/>
    </row>
    <row r="274" spans="1:1" x14ac:dyDescent="0.25">
      <c r="A274" s="51"/>
    </row>
    <row r="275" spans="1:1" x14ac:dyDescent="0.25">
      <c r="A275" s="51"/>
    </row>
    <row r="276" spans="1:1" x14ac:dyDescent="0.25">
      <c r="A276" s="51"/>
    </row>
    <row r="277" spans="1:1" x14ac:dyDescent="0.25">
      <c r="A277" s="51"/>
    </row>
    <row r="278" spans="1:1" x14ac:dyDescent="0.25">
      <c r="A278" s="51"/>
    </row>
    <row r="279" spans="1:1" x14ac:dyDescent="0.25">
      <c r="A279" s="51"/>
    </row>
    <row r="280" spans="1:1" x14ac:dyDescent="0.25">
      <c r="A280" s="51"/>
    </row>
    <row r="281" spans="1:1" x14ac:dyDescent="0.25">
      <c r="A281" s="51"/>
    </row>
    <row r="282" spans="1:1" x14ac:dyDescent="0.25">
      <c r="A282" s="51"/>
    </row>
    <row r="283" spans="1:1" x14ac:dyDescent="0.25">
      <c r="A283" s="51"/>
    </row>
    <row r="284" spans="1:1" x14ac:dyDescent="0.25">
      <c r="A284" s="51"/>
    </row>
    <row r="285" spans="1:1" x14ac:dyDescent="0.25">
      <c r="A285" s="51"/>
    </row>
    <row r="286" spans="1:1" x14ac:dyDescent="0.25">
      <c r="A286" s="51"/>
    </row>
    <row r="287" spans="1:1" x14ac:dyDescent="0.25">
      <c r="A287" s="51"/>
    </row>
    <row r="288" spans="1:1" x14ac:dyDescent="0.25">
      <c r="A288" s="51"/>
    </row>
    <row r="289" spans="1:1" x14ac:dyDescent="0.25">
      <c r="A289" s="51"/>
    </row>
    <row r="290" spans="1:1" x14ac:dyDescent="0.25">
      <c r="A290" s="51"/>
    </row>
    <row r="291" spans="1:1" x14ac:dyDescent="0.25">
      <c r="A291" s="51"/>
    </row>
    <row r="292" spans="1:1" x14ac:dyDescent="0.25">
      <c r="A292" s="51"/>
    </row>
    <row r="293" spans="1:1" x14ac:dyDescent="0.25">
      <c r="A293" s="51"/>
    </row>
    <row r="294" spans="1:1" x14ac:dyDescent="0.25">
      <c r="A294" s="51"/>
    </row>
    <row r="295" spans="1:1" x14ac:dyDescent="0.25">
      <c r="A295" s="51"/>
    </row>
    <row r="296" spans="1:1" x14ac:dyDescent="0.25">
      <c r="A296" s="51"/>
    </row>
    <row r="297" spans="1:1" x14ac:dyDescent="0.25">
      <c r="A297" s="51"/>
    </row>
    <row r="298" spans="1:1" x14ac:dyDescent="0.25">
      <c r="A298" s="51"/>
    </row>
    <row r="299" spans="1:1" x14ac:dyDescent="0.25">
      <c r="A299" s="51"/>
    </row>
    <row r="300" spans="1:1" x14ac:dyDescent="0.25">
      <c r="A300" s="51"/>
    </row>
    <row r="301" spans="1:1" x14ac:dyDescent="0.25">
      <c r="A301" s="51"/>
    </row>
    <row r="302" spans="1:1" x14ac:dyDescent="0.25">
      <c r="A302" s="51"/>
    </row>
    <row r="303" spans="1:1" x14ac:dyDescent="0.25">
      <c r="A303" s="51"/>
    </row>
    <row r="304" spans="1:1" x14ac:dyDescent="0.25">
      <c r="A304" s="51"/>
    </row>
    <row r="305" spans="1:1" x14ac:dyDescent="0.25">
      <c r="A305" s="51"/>
    </row>
    <row r="306" spans="1:1" x14ac:dyDescent="0.25">
      <c r="A306" s="51"/>
    </row>
    <row r="307" spans="1:1" x14ac:dyDescent="0.25">
      <c r="A307" s="51"/>
    </row>
    <row r="308" spans="1:1" x14ac:dyDescent="0.25">
      <c r="A308" s="51"/>
    </row>
    <row r="309" spans="1:1" x14ac:dyDescent="0.25">
      <c r="A309" s="51"/>
    </row>
    <row r="310" spans="1:1" x14ac:dyDescent="0.25">
      <c r="A310" s="51"/>
    </row>
    <row r="311" spans="1:1" x14ac:dyDescent="0.25">
      <c r="A311" s="51"/>
    </row>
    <row r="312" spans="1:1" x14ac:dyDescent="0.25">
      <c r="A312" s="51"/>
    </row>
    <row r="313" spans="1:1" x14ac:dyDescent="0.25">
      <c r="A313" s="51"/>
    </row>
    <row r="314" spans="1:1" x14ac:dyDescent="0.25">
      <c r="A314" s="51"/>
    </row>
    <row r="315" spans="1:1" x14ac:dyDescent="0.25">
      <c r="A315" s="51"/>
    </row>
    <row r="316" spans="1:1" x14ac:dyDescent="0.25">
      <c r="A316" s="51"/>
    </row>
    <row r="317" spans="1:1" x14ac:dyDescent="0.25">
      <c r="A317" s="51"/>
    </row>
    <row r="318" spans="1:1" x14ac:dyDescent="0.25">
      <c r="A318" s="51"/>
    </row>
    <row r="319" spans="1:1" x14ac:dyDescent="0.25">
      <c r="A319" s="51"/>
    </row>
    <row r="320" spans="1:1" x14ac:dyDescent="0.25">
      <c r="A320" s="51"/>
    </row>
  </sheetData>
  <protectedRanges>
    <protectedRange sqref="E109:F109 E126:F126" name="Raspon1_2_1_1"/>
    <protectedRange sqref="E120:F124 E125" name="Raspon1_1_3_2"/>
  </protectedRanges>
  <mergeCells count="12">
    <mergeCell ref="C44:E44"/>
    <mergeCell ref="C47:E47"/>
    <mergeCell ref="C29:F29"/>
    <mergeCell ref="C32:F32"/>
    <mergeCell ref="C35:F35"/>
    <mergeCell ref="C38:E38"/>
    <mergeCell ref="C41:E41"/>
    <mergeCell ref="A131:F131"/>
    <mergeCell ref="B70:F70"/>
    <mergeCell ref="B54:F54"/>
    <mergeCell ref="B108:F108"/>
    <mergeCell ref="B91:F91"/>
  </mergeCells>
  <pageMargins left="1.0236220472440944" right="0.47244094488188981" top="0.6692913385826772" bottom="0.6692913385826772" header="0.31496062992125984" footer="0.31496062992125984"/>
  <pageSetup paperSize="9" orientation="portrait" r:id="rId1"/>
  <headerFooter>
    <oddHeader xml:space="preserve">&amp;L&amp;"-,Podebljano"&amp;9
&amp;R&amp;"-,Podebljano"&amp;10
</oddHeader>
    <oddFooter>&amp;RStranica &amp;P od &amp;N</oddFooter>
  </headerFooter>
  <rowBreaks count="5" manualBreakCount="5">
    <brk id="50" max="16383" man="1"/>
    <brk id="69" max="5" man="1"/>
    <brk id="90" max="5" man="1"/>
    <brk id="106" max="5" man="1"/>
    <brk id="128" max="5" man="1"/>
  </rowBreaks>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Sračinec</vt:lpstr>
      <vt:lpstr>Sračinec!Ispis_naslova</vt:lpstr>
      <vt:lpstr>Sračinec!Podrucje_ispisa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Ivica Mraz</dc:creator>
  <cp:lastModifiedBy>Sandro Miko</cp:lastModifiedBy>
  <cp:lastPrinted>2024-06-06T18:07:55Z</cp:lastPrinted>
  <dcterms:created xsi:type="dcterms:W3CDTF">2013-02-21T14:09:35Z</dcterms:created>
  <dcterms:modified xsi:type="dcterms:W3CDTF">2024-07-05T07:23:45Z</dcterms:modified>
</cp:coreProperties>
</file>