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mredar\Desktop\Financijski izvještaji\2025\01.-03.2025\"/>
    </mc:Choice>
  </mc:AlternateContent>
  <xr:revisionPtr revIDLastSave="0" documentId="13_ncr:1_{94B9D2D1-053D-4974-98A7-0B47F5FAC80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G330" i="9"/>
  <c r="F330" i="9"/>
  <c r="B330" i="9"/>
  <c r="H329" i="9"/>
  <c r="G329" i="9"/>
  <c r="E329" i="9" s="1"/>
  <c r="B329" i="9" s="1"/>
  <c r="F329" i="9"/>
  <c r="H328" i="9"/>
  <c r="E328" i="9" s="1"/>
  <c r="G328" i="9"/>
  <c r="F328" i="9"/>
  <c r="H327" i="9"/>
  <c r="G327" i="9"/>
  <c r="F327" i="9"/>
  <c r="H326" i="9"/>
  <c r="G326" i="9"/>
  <c r="E326" i="9" s="1"/>
  <c r="B326" i="9" s="1"/>
  <c r="F326" i="9"/>
  <c r="H325" i="9"/>
  <c r="G325" i="9"/>
  <c r="F325" i="9"/>
  <c r="E325" i="9"/>
  <c r="B325" i="9" s="1"/>
  <c r="H324" i="9"/>
  <c r="E324" i="9" s="1"/>
  <c r="B324" i="9" s="1"/>
  <c r="G324" i="9"/>
  <c r="F324" i="9"/>
  <c r="H323" i="9"/>
  <c r="G323" i="9"/>
  <c r="E323" i="9" s="1"/>
  <c r="B323" i="9" s="1"/>
  <c r="F323" i="9"/>
  <c r="H322" i="9"/>
  <c r="G322" i="9"/>
  <c r="F322" i="9"/>
  <c r="H321" i="9"/>
  <c r="G321" i="9"/>
  <c r="F321" i="9"/>
  <c r="E321" i="9"/>
  <c r="B321" i="9" s="1"/>
  <c r="H320" i="9"/>
  <c r="G320" i="9"/>
  <c r="F320" i="9"/>
  <c r="H319" i="9"/>
  <c r="G319" i="9"/>
  <c r="E319" i="9" s="1"/>
  <c r="B319" i="9" s="1"/>
  <c r="F319" i="9"/>
  <c r="H318" i="9"/>
  <c r="G318" i="9"/>
  <c r="E318" i="9" s="1"/>
  <c r="B318" i="9" s="1"/>
  <c r="F318" i="9"/>
  <c r="H317" i="9"/>
  <c r="G317" i="9"/>
  <c r="F317" i="9"/>
  <c r="E317" i="9"/>
  <c r="B317" i="9" s="1"/>
  <c r="F316" i="9"/>
  <c r="F315" i="9"/>
  <c r="F314" i="9"/>
  <c r="H313" i="9"/>
  <c r="G313" i="9"/>
  <c r="F313" i="9"/>
  <c r="E313" i="9"/>
  <c r="B313" i="9" s="1"/>
  <c r="H312" i="9"/>
  <c r="G312" i="9"/>
  <c r="F312" i="9"/>
  <c r="H311" i="9"/>
  <c r="G311" i="9"/>
  <c r="E311" i="9" s="1"/>
  <c r="B311" i="9" s="1"/>
  <c r="F311" i="9"/>
  <c r="F310" i="9"/>
  <c r="F309" i="9"/>
  <c r="F308" i="9"/>
  <c r="H307" i="9"/>
  <c r="G307" i="9"/>
  <c r="E307" i="9" s="1"/>
  <c r="F307" i="9"/>
  <c r="F306" i="9"/>
  <c r="H305" i="9"/>
  <c r="G305" i="9"/>
  <c r="E305" i="9" s="1"/>
  <c r="B305" i="9" s="1"/>
  <c r="F305" i="9"/>
  <c r="H304" i="9"/>
  <c r="E304" i="9" s="1"/>
  <c r="G304" i="9"/>
  <c r="F304" i="9"/>
  <c r="B304" i="9"/>
  <c r="H303" i="9"/>
  <c r="G303" i="9"/>
  <c r="F303" i="9"/>
  <c r="E303" i="9"/>
  <c r="B303" i="9" s="1"/>
  <c r="F302" i="9"/>
  <c r="F301" i="9"/>
  <c r="F300" i="9"/>
  <c r="F299" i="9"/>
  <c r="F297" i="9"/>
  <c r="L296" i="9"/>
  <c r="H296" i="9"/>
  <c r="F296" i="9"/>
  <c r="F295" i="9"/>
  <c r="I294" i="9"/>
  <c r="H294" i="9"/>
  <c r="F294" i="9"/>
  <c r="E293" i="9"/>
  <c r="M292" i="9"/>
  <c r="L292" i="9"/>
  <c r="F292" i="9" s="1"/>
  <c r="E292" i="9"/>
  <c r="B292" i="9" s="1"/>
  <c r="M291" i="9"/>
  <c r="L291" i="9"/>
  <c r="F291" i="9"/>
  <c r="B291" i="9" s="1"/>
  <c r="E291" i="9"/>
  <c r="M290" i="9"/>
  <c r="L290" i="9"/>
  <c r="F290" i="9" s="1"/>
  <c r="E290" i="9"/>
  <c r="B290" i="9" s="1"/>
  <c r="M289" i="9"/>
  <c r="F289" i="9" s="1"/>
  <c r="B289" i="9" s="1"/>
  <c r="L289" i="9"/>
  <c r="E289" i="9"/>
  <c r="M288" i="9"/>
  <c r="L288" i="9"/>
  <c r="F288" i="9" s="1"/>
  <c r="E288" i="9"/>
  <c r="M287" i="9"/>
  <c r="L287" i="9"/>
  <c r="F287" i="9"/>
  <c r="B287" i="9" s="1"/>
  <c r="E287" i="9"/>
  <c r="M286" i="9"/>
  <c r="L286" i="9"/>
  <c r="F286" i="9" s="1"/>
  <c r="E286" i="9"/>
  <c r="M285" i="9"/>
  <c r="F285" i="9" s="1"/>
  <c r="L285" i="9"/>
  <c r="E285" i="9"/>
  <c r="B285" i="9"/>
  <c r="M284" i="9"/>
  <c r="L284" i="9"/>
  <c r="F284" i="9" s="1"/>
  <c r="E284" i="9"/>
  <c r="B284" i="9" s="1"/>
  <c r="M283" i="9"/>
  <c r="L283" i="9"/>
  <c r="F283" i="9"/>
  <c r="B283" i="9" s="1"/>
  <c r="E283" i="9"/>
  <c r="M282" i="9"/>
  <c r="L282" i="9"/>
  <c r="F282" i="9" s="1"/>
  <c r="E282" i="9"/>
  <c r="B282" i="9" s="1"/>
  <c r="M281" i="9"/>
  <c r="F281" i="9" s="1"/>
  <c r="B281" i="9" s="1"/>
  <c r="L281" i="9"/>
  <c r="E281" i="9"/>
  <c r="M280" i="9"/>
  <c r="L280" i="9"/>
  <c r="F280" i="9" s="1"/>
  <c r="E280" i="9"/>
  <c r="M279" i="9"/>
  <c r="L279" i="9"/>
  <c r="F279" i="9"/>
  <c r="B279" i="9" s="1"/>
  <c r="E279" i="9"/>
  <c r="M278" i="9"/>
  <c r="L278" i="9"/>
  <c r="F278" i="9" s="1"/>
  <c r="E278" i="9"/>
  <c r="M277" i="9"/>
  <c r="F277" i="9" s="1"/>
  <c r="L277" i="9"/>
  <c r="E277" i="9"/>
  <c r="B277" i="9"/>
  <c r="M276" i="9"/>
  <c r="L276" i="9"/>
  <c r="F276" i="9" s="1"/>
  <c r="E276" i="9"/>
  <c r="B276" i="9" s="1"/>
  <c r="M275" i="9"/>
  <c r="L275" i="9"/>
  <c r="F275" i="9"/>
  <c r="B275" i="9" s="1"/>
  <c r="E275" i="9"/>
  <c r="M274" i="9"/>
  <c r="L274" i="9"/>
  <c r="F274" i="9" s="1"/>
  <c r="E274" i="9"/>
  <c r="B274" i="9" s="1"/>
  <c r="M273" i="9"/>
  <c r="F273" i="9" s="1"/>
  <c r="B273" i="9" s="1"/>
  <c r="L273" i="9"/>
  <c r="E273" i="9"/>
  <c r="M272" i="9"/>
  <c r="L272" i="9"/>
  <c r="F272" i="9" s="1"/>
  <c r="E272" i="9"/>
  <c r="M271" i="9"/>
  <c r="L271" i="9"/>
  <c r="F271" i="9"/>
  <c r="B271" i="9" s="1"/>
  <c r="E271" i="9"/>
  <c r="M270" i="9"/>
  <c r="L270" i="9"/>
  <c r="F270" i="9" s="1"/>
  <c r="E270" i="9"/>
  <c r="M269" i="9"/>
  <c r="F269" i="9" s="1"/>
  <c r="L269" i="9"/>
  <c r="E269" i="9"/>
  <c r="B269" i="9"/>
  <c r="M268" i="9"/>
  <c r="L268" i="9"/>
  <c r="F268" i="9" s="1"/>
  <c r="E268" i="9"/>
  <c r="B268" i="9" s="1"/>
  <c r="M267" i="9"/>
  <c r="L267" i="9"/>
  <c r="F267" i="9"/>
  <c r="B267" i="9" s="1"/>
  <c r="E267" i="9"/>
  <c r="M266" i="9"/>
  <c r="L266" i="9"/>
  <c r="F266" i="9" s="1"/>
  <c r="E266" i="9"/>
  <c r="B266" i="9" s="1"/>
  <c r="M265" i="9"/>
  <c r="F265" i="9" s="1"/>
  <c r="B265" i="9" s="1"/>
  <c r="L265" i="9"/>
  <c r="E265" i="9"/>
  <c r="M264" i="9"/>
  <c r="L264" i="9"/>
  <c r="F264" i="9" s="1"/>
  <c r="E264" i="9"/>
  <c r="M263" i="9"/>
  <c r="L263" i="9"/>
  <c r="F263" i="9"/>
  <c r="B263" i="9" s="1"/>
  <c r="E263" i="9"/>
  <c r="M262" i="9"/>
  <c r="L262" i="9"/>
  <c r="F262" i="9" s="1"/>
  <c r="E262" i="9"/>
  <c r="M261" i="9"/>
  <c r="F261" i="9" s="1"/>
  <c r="L261" i="9"/>
  <c r="E261" i="9"/>
  <c r="B261" i="9"/>
  <c r="M260" i="9"/>
  <c r="L260" i="9"/>
  <c r="F260" i="9" s="1"/>
  <c r="E260" i="9"/>
  <c r="B260" i="9" s="1"/>
  <c r="M259" i="9"/>
  <c r="L259" i="9"/>
  <c r="F259" i="9"/>
  <c r="B259" i="9" s="1"/>
  <c r="E259" i="9"/>
  <c r="M258" i="9"/>
  <c r="L258" i="9"/>
  <c r="F258" i="9" s="1"/>
  <c r="E258" i="9"/>
  <c r="B258" i="9" s="1"/>
  <c r="M257" i="9"/>
  <c r="F257" i="9" s="1"/>
  <c r="B257" i="9" s="1"/>
  <c r="L257" i="9"/>
  <c r="E257" i="9"/>
  <c r="M256" i="9"/>
  <c r="L256" i="9"/>
  <c r="F256" i="9" s="1"/>
  <c r="E256" i="9"/>
  <c r="B256" i="9" s="1"/>
  <c r="M255" i="9"/>
  <c r="F255" i="9" s="1"/>
  <c r="L255" i="9"/>
  <c r="E255" i="9"/>
  <c r="B255" i="9"/>
  <c r="M254" i="9"/>
  <c r="L254" i="9"/>
  <c r="F254" i="9" s="1"/>
  <c r="E254" i="9"/>
  <c r="B254" i="9" s="1"/>
  <c r="M253" i="9"/>
  <c r="F253" i="9" s="1"/>
  <c r="B253" i="9" s="1"/>
  <c r="L253" i="9"/>
  <c r="E253" i="9"/>
  <c r="M252" i="9"/>
  <c r="L252" i="9"/>
  <c r="F252" i="9" s="1"/>
  <c r="E252" i="9"/>
  <c r="B252" i="9" s="1"/>
  <c r="M251" i="9"/>
  <c r="F251" i="9" s="1"/>
  <c r="B251" i="9" s="1"/>
  <c r="L251" i="9"/>
  <c r="E251" i="9"/>
  <c r="M250" i="9"/>
  <c r="L250" i="9"/>
  <c r="F250" i="9" s="1"/>
  <c r="E250" i="9"/>
  <c r="B250" i="9" s="1"/>
  <c r="M249" i="9"/>
  <c r="F249" i="9" s="1"/>
  <c r="B249" i="9" s="1"/>
  <c r="L249" i="9"/>
  <c r="E249" i="9"/>
  <c r="M248" i="9"/>
  <c r="L248" i="9"/>
  <c r="F248" i="9" s="1"/>
  <c r="E248" i="9"/>
  <c r="M247" i="9"/>
  <c r="F247" i="9" s="1"/>
  <c r="B247" i="9" s="1"/>
  <c r="L247" i="9"/>
  <c r="E247" i="9"/>
  <c r="M246" i="9"/>
  <c r="L246" i="9"/>
  <c r="F246" i="9" s="1"/>
  <c r="E246" i="9"/>
  <c r="M245" i="9"/>
  <c r="F245" i="9" s="1"/>
  <c r="B245" i="9" s="1"/>
  <c r="L245" i="9"/>
  <c r="E245" i="9"/>
  <c r="M244" i="9"/>
  <c r="L244" i="9"/>
  <c r="E244" i="9"/>
  <c r="M243" i="9"/>
  <c r="F243" i="9" s="1"/>
  <c r="B243" i="9" s="1"/>
  <c r="L243" i="9"/>
  <c r="E243" i="9"/>
  <c r="M242" i="9"/>
  <c r="L242" i="9"/>
  <c r="F242" i="9" s="1"/>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F234" i="9" s="1"/>
  <c r="E234" i="9"/>
  <c r="M233" i="9"/>
  <c r="F233" i="9" s="1"/>
  <c r="B233" i="9" s="1"/>
  <c r="L233" i="9"/>
  <c r="E233" i="9"/>
  <c r="M232" i="9"/>
  <c r="L232" i="9"/>
  <c r="E232" i="9"/>
  <c r="M231" i="9"/>
  <c r="F231" i="9" s="1"/>
  <c r="L231" i="9"/>
  <c r="E231" i="9"/>
  <c r="B231" i="9"/>
  <c r="M230" i="9"/>
  <c r="L230" i="9"/>
  <c r="F230" i="9" s="1"/>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G175" i="9"/>
  <c r="E175" i="9" s="1"/>
  <c r="B175" i="9" s="1"/>
  <c r="F175" i="9"/>
  <c r="F174" i="9"/>
  <c r="H173" i="9"/>
  <c r="E173" i="9" s="1"/>
  <c r="B173" i="9" s="1"/>
  <c r="G173" i="9"/>
  <c r="F173" i="9"/>
  <c r="H172" i="9"/>
  <c r="G172" i="9"/>
  <c r="F172" i="9"/>
  <c r="E172" i="9"/>
  <c r="B172" i="9" s="1"/>
  <c r="H171" i="9"/>
  <c r="G171" i="9"/>
  <c r="E171" i="9" s="1"/>
  <c r="F171" i="9"/>
  <c r="H170" i="9"/>
  <c r="G170" i="9"/>
  <c r="E170" i="9" s="1"/>
  <c r="B170" i="9" s="1"/>
  <c r="F170" i="9"/>
  <c r="H169" i="9"/>
  <c r="E169" i="9" s="1"/>
  <c r="B169" i="9" s="1"/>
  <c r="G169" i="9"/>
  <c r="F169" i="9"/>
  <c r="H168" i="9"/>
  <c r="G168" i="9"/>
  <c r="F168" i="9"/>
  <c r="E168" i="9"/>
  <c r="B168" i="9" s="1"/>
  <c r="H167" i="9"/>
  <c r="G167" i="9"/>
  <c r="E167" i="9" s="1"/>
  <c r="F167" i="9"/>
  <c r="H166" i="9"/>
  <c r="G166" i="9"/>
  <c r="E166" i="9" s="1"/>
  <c r="B166" i="9" s="1"/>
  <c r="F166" i="9"/>
  <c r="H165" i="9"/>
  <c r="E165" i="9" s="1"/>
  <c r="B165" i="9" s="1"/>
  <c r="G165" i="9"/>
  <c r="F165" i="9"/>
  <c r="H164" i="9"/>
  <c r="G164" i="9"/>
  <c r="F164" i="9"/>
  <c r="E164" i="9"/>
  <c r="B164" i="9" s="1"/>
  <c r="H163" i="9"/>
  <c r="G163" i="9"/>
  <c r="E163" i="9" s="1"/>
  <c r="F163" i="9"/>
  <c r="H162" i="9"/>
  <c r="G162" i="9"/>
  <c r="E162" i="9" s="1"/>
  <c r="B162" i="9" s="1"/>
  <c r="F162" i="9"/>
  <c r="H161" i="9"/>
  <c r="E161" i="9" s="1"/>
  <c r="B161" i="9" s="1"/>
  <c r="G161" i="9"/>
  <c r="F161" i="9"/>
  <c r="H160" i="9"/>
  <c r="G160" i="9"/>
  <c r="F160" i="9"/>
  <c r="E160" i="9"/>
  <c r="B160" i="9" s="1"/>
  <c r="H159" i="9"/>
  <c r="G159" i="9"/>
  <c r="E159" i="9" s="1"/>
  <c r="F159" i="9"/>
  <c r="H158" i="9"/>
  <c r="G158" i="9"/>
  <c r="E158" i="9" s="1"/>
  <c r="B158" i="9" s="1"/>
  <c r="F158" i="9"/>
  <c r="H157" i="9"/>
  <c r="E157" i="9" s="1"/>
  <c r="B157" i="9" s="1"/>
  <c r="G157" i="9"/>
  <c r="F157" i="9"/>
  <c r="F156" i="9"/>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F147" i="9"/>
  <c r="H146" i="9"/>
  <c r="G146" i="9"/>
  <c r="F146" i="9"/>
  <c r="E146" i="9"/>
  <c r="B146" i="9" s="1"/>
  <c r="H145" i="9"/>
  <c r="E145" i="9" s="1"/>
  <c r="G145" i="9"/>
  <c r="F145" i="9"/>
  <c r="B145" i="9"/>
  <c r="H144" i="9"/>
  <c r="G144" i="9"/>
  <c r="F144" i="9"/>
  <c r="E144" i="9"/>
  <c r="B144" i="9" s="1"/>
  <c r="H143" i="9"/>
  <c r="G143" i="9"/>
  <c r="E143" i="9" s="1"/>
  <c r="F143" i="9"/>
  <c r="B143" i="9"/>
  <c r="H142" i="9"/>
  <c r="G142" i="9"/>
  <c r="F142" i="9"/>
  <c r="E142" i="9"/>
  <c r="B142" i="9" s="1"/>
  <c r="H141" i="9"/>
  <c r="E141" i="9" s="1"/>
  <c r="G141" i="9"/>
  <c r="F141" i="9"/>
  <c r="B141" i="9"/>
  <c r="H140" i="9"/>
  <c r="G140" i="9"/>
  <c r="F140" i="9"/>
  <c r="E140" i="9"/>
  <c r="B140" i="9" s="1"/>
  <c r="H139" i="9"/>
  <c r="G139" i="9"/>
  <c r="E139" i="9" s="1"/>
  <c r="F139" i="9"/>
  <c r="B139" i="9"/>
  <c r="H138" i="9"/>
  <c r="G138" i="9"/>
  <c r="F138" i="9"/>
  <c r="E138" i="9"/>
  <c r="B138" i="9" s="1"/>
  <c r="H137" i="9"/>
  <c r="E137" i="9" s="1"/>
  <c r="G137" i="9"/>
  <c r="F137" i="9"/>
  <c r="B137" i="9"/>
  <c r="H136" i="9"/>
  <c r="G136" i="9"/>
  <c r="F136" i="9"/>
  <c r="E136" i="9"/>
  <c r="B136" i="9" s="1"/>
  <c r="H135" i="9"/>
  <c r="G135" i="9"/>
  <c r="E135" i="9" s="1"/>
  <c r="F135" i="9"/>
  <c r="B135" i="9"/>
  <c r="H134" i="9"/>
  <c r="G134" i="9"/>
  <c r="F134" i="9"/>
  <c r="E134" i="9"/>
  <c r="B134" i="9" s="1"/>
  <c r="H133" i="9"/>
  <c r="E133" i="9" s="1"/>
  <c r="B133" i="9" s="1"/>
  <c r="G133" i="9"/>
  <c r="F133" i="9"/>
  <c r="H132" i="9"/>
  <c r="G132" i="9"/>
  <c r="E132" i="9" s="1"/>
  <c r="B132" i="9" s="1"/>
  <c r="F132" i="9"/>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F127" i="9"/>
  <c r="B127" i="9"/>
  <c r="H126" i="9"/>
  <c r="G126" i="9"/>
  <c r="F126" i="9"/>
  <c r="E126" i="9"/>
  <c r="B126" i="9" s="1"/>
  <c r="H125" i="9"/>
  <c r="E125" i="9" s="1"/>
  <c r="B125" i="9" s="1"/>
  <c r="G125" i="9"/>
  <c r="F125" i="9"/>
  <c r="H124" i="9"/>
  <c r="G124" i="9"/>
  <c r="E124" i="9" s="1"/>
  <c r="B124" i="9" s="1"/>
  <c r="F124" i="9"/>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F83" i="9"/>
  <c r="H82" i="9"/>
  <c r="G82" i="9"/>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F71" i="9"/>
  <c r="H70" i="9"/>
  <c r="G70" i="9"/>
  <c r="E70" i="9" s="1"/>
  <c r="B70" i="9" s="1"/>
  <c r="F70" i="9"/>
  <c r="H69" i="9"/>
  <c r="E69" i="9" s="1"/>
  <c r="B69" i="9" s="1"/>
  <c r="G69" i="9"/>
  <c r="F69" i="9"/>
  <c r="H68" i="9"/>
  <c r="E68" i="9" s="1"/>
  <c r="B68" i="9" s="1"/>
  <c r="G68" i="9"/>
  <c r="F68" i="9"/>
  <c r="H67" i="9"/>
  <c r="G67" i="9"/>
  <c r="E67" i="9" s="1"/>
  <c r="F67" i="9"/>
  <c r="H66" i="9"/>
  <c r="G66" i="9"/>
  <c r="E66" i="9" s="1"/>
  <c r="B66" i="9" s="1"/>
  <c r="F66" i="9"/>
  <c r="H65" i="9"/>
  <c r="E65" i="9" s="1"/>
  <c r="B65" i="9" s="1"/>
  <c r="G65" i="9"/>
  <c r="F65" i="9"/>
  <c r="H64" i="9"/>
  <c r="G64" i="9"/>
  <c r="F64" i="9"/>
  <c r="E64" i="9"/>
  <c r="B64" i="9" s="1"/>
  <c r="H63" i="9"/>
  <c r="G63" i="9"/>
  <c r="F63" i="9"/>
  <c r="H62" i="9"/>
  <c r="G62" i="9"/>
  <c r="E62" i="9" s="1"/>
  <c r="B62" i="9" s="1"/>
  <c r="F62" i="9"/>
  <c r="H61" i="9"/>
  <c r="E61" i="9" s="1"/>
  <c r="B61" i="9" s="1"/>
  <c r="G61" i="9"/>
  <c r="F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F55" i="9"/>
  <c r="H54" i="9"/>
  <c r="G54" i="9"/>
  <c r="E54" i="9" s="1"/>
  <c r="B54" i="9" s="1"/>
  <c r="F54" i="9"/>
  <c r="H53" i="9"/>
  <c r="E53" i="9" s="1"/>
  <c r="B53" i="9" s="1"/>
  <c r="G53" i="9"/>
  <c r="F53" i="9"/>
  <c r="H52" i="9"/>
  <c r="E52" i="9" s="1"/>
  <c r="B52" i="9" s="1"/>
  <c r="G52" i="9"/>
  <c r="F52" i="9"/>
  <c r="H51" i="9"/>
  <c r="G51" i="9"/>
  <c r="E51" i="9" s="1"/>
  <c r="F51" i="9"/>
  <c r="H50" i="9"/>
  <c r="G50" i="9"/>
  <c r="F50" i="9"/>
  <c r="H49" i="9"/>
  <c r="E49" i="9" s="1"/>
  <c r="B49" i="9" s="1"/>
  <c r="G49" i="9"/>
  <c r="F49" i="9"/>
  <c r="H48" i="9"/>
  <c r="E48" i="9" s="1"/>
  <c r="B48" i="9" s="1"/>
  <c r="G48" i="9"/>
  <c r="F48" i="9"/>
  <c r="H47" i="9"/>
  <c r="G47" i="9"/>
  <c r="E47" i="9" s="1"/>
  <c r="F47" i="9"/>
  <c r="H46" i="9"/>
  <c r="G46" i="9"/>
  <c r="E46" i="9" s="1"/>
  <c r="B46" i="9" s="1"/>
  <c r="F46" i="9"/>
  <c r="H45" i="9"/>
  <c r="E45" i="9" s="1"/>
  <c r="B45" i="9" s="1"/>
  <c r="G45" i="9"/>
  <c r="F45" i="9"/>
  <c r="H44" i="9"/>
  <c r="G44" i="9"/>
  <c r="F44" i="9"/>
  <c r="E44" i="9"/>
  <c r="B44" i="9" s="1"/>
  <c r="H43" i="9"/>
  <c r="G43" i="9"/>
  <c r="E43" i="9" s="1"/>
  <c r="F43" i="9"/>
  <c r="H42" i="9"/>
  <c r="G42" i="9"/>
  <c r="F42" i="9"/>
  <c r="H41" i="9"/>
  <c r="E41" i="9" s="1"/>
  <c r="B41" i="9" s="1"/>
  <c r="G41" i="9"/>
  <c r="F41" i="9"/>
  <c r="H40" i="9"/>
  <c r="G40" i="9"/>
  <c r="F40" i="9"/>
  <c r="E40" i="9"/>
  <c r="B40" i="9" s="1"/>
  <c r="H39" i="9"/>
  <c r="G39" i="9"/>
  <c r="E39" i="9" s="1"/>
  <c r="F39" i="9"/>
  <c r="H38" i="9"/>
  <c r="G38" i="9"/>
  <c r="E38" i="9" s="1"/>
  <c r="B38" i="9" s="1"/>
  <c r="F38" i="9"/>
  <c r="H37" i="9"/>
  <c r="G37" i="9"/>
  <c r="F37" i="9"/>
  <c r="H36" i="9"/>
  <c r="E36" i="9" s="1"/>
  <c r="B36" i="9" s="1"/>
  <c r="G36" i="9"/>
  <c r="F36" i="9"/>
  <c r="H35" i="9"/>
  <c r="G35" i="9"/>
  <c r="E35" i="9" s="1"/>
  <c r="F35" i="9"/>
  <c r="H34" i="9"/>
  <c r="G34" i="9"/>
  <c r="E34" i="9" s="1"/>
  <c r="B34" i="9" s="1"/>
  <c r="F34" i="9"/>
  <c r="H33" i="9"/>
  <c r="E33" i="9" s="1"/>
  <c r="B33" i="9" s="1"/>
  <c r="G33" i="9"/>
  <c r="F33" i="9"/>
  <c r="H32" i="9"/>
  <c r="G32" i="9"/>
  <c r="F32" i="9"/>
  <c r="E32" i="9"/>
  <c r="B32" i="9" s="1"/>
  <c r="H31" i="9"/>
  <c r="G31" i="9"/>
  <c r="E31" i="9" s="1"/>
  <c r="F31" i="9"/>
  <c r="H30" i="9"/>
  <c r="G30" i="9"/>
  <c r="E30" i="9" s="1"/>
  <c r="B30" i="9" s="1"/>
  <c r="F30" i="9"/>
  <c r="H29" i="9"/>
  <c r="E29" i="9" s="1"/>
  <c r="B29" i="9" s="1"/>
  <c r="G29" i="9"/>
  <c r="F29" i="9"/>
  <c r="H28" i="9"/>
  <c r="E28" i="9" s="1"/>
  <c r="B28" i="9" s="1"/>
  <c r="G28" i="9"/>
  <c r="F28" i="9"/>
  <c r="H27" i="9"/>
  <c r="G27" i="9"/>
  <c r="F27" i="9"/>
  <c r="H26" i="9"/>
  <c r="G26" i="9"/>
  <c r="E26" i="9" s="1"/>
  <c r="B26" i="9" s="1"/>
  <c r="F26" i="9"/>
  <c r="H25" i="9"/>
  <c r="E25" i="9" s="1"/>
  <c r="B25" i="9" s="1"/>
  <c r="G25" i="9"/>
  <c r="F25" i="9"/>
  <c r="F24" i="9"/>
  <c r="F4" i="9"/>
  <c r="O3" i="9"/>
  <c r="G296" i="9" s="1"/>
  <c r="E296" i="9" s="1"/>
  <c r="I3" i="9"/>
  <c r="H3" i="9"/>
  <c r="G3" i="9"/>
  <c r="D104" i="8"/>
  <c r="D97" i="8"/>
  <c r="C1674" i="1" s="1"/>
  <c r="G1674" i="1" s="1"/>
  <c r="D92" i="8"/>
  <c r="D87" i="8"/>
  <c r="D82" i="8"/>
  <c r="D77" i="8"/>
  <c r="C1654" i="1" s="1"/>
  <c r="G1654" i="1" s="1"/>
  <c r="D72" i="8"/>
  <c r="D67" i="8"/>
  <c r="D62" i="8"/>
  <c r="D57" i="8"/>
  <c r="C1634" i="1" s="1"/>
  <c r="H1634" i="1" s="1"/>
  <c r="D52" i="8"/>
  <c r="D46" i="8"/>
  <c r="D37" i="8"/>
  <c r="D27" i="8"/>
  <c r="D25" i="8"/>
  <c r="C1602" i="1" s="1"/>
  <c r="D18" i="8"/>
  <c r="C1595" i="1" s="1"/>
  <c r="D8" i="8"/>
  <c r="E44" i="7"/>
  <c r="D44" i="7"/>
  <c r="C1577" i="1" s="1"/>
  <c r="G1577" i="1" s="1"/>
  <c r="E39" i="7"/>
  <c r="D39" i="7"/>
  <c r="E38" i="7"/>
  <c r="D38" i="7"/>
  <c r="C1571" i="1" s="1"/>
  <c r="E30" i="7"/>
  <c r="D30" i="7"/>
  <c r="E23" i="7"/>
  <c r="E22" i="7" s="1"/>
  <c r="D23" i="7"/>
  <c r="D22" i="7" s="1"/>
  <c r="H33" i="3" s="1"/>
  <c r="E14" i="7"/>
  <c r="D1547" i="1" s="1"/>
  <c r="D14" i="7"/>
  <c r="E7" i="7"/>
  <c r="D7" i="7"/>
  <c r="E6" i="7"/>
  <c r="E5" i="7" s="1"/>
  <c r="I32" i="3" s="1"/>
  <c r="D6"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F115" i="6"/>
  <c r="E115" i="6"/>
  <c r="D115" i="6"/>
  <c r="D114" i="6"/>
  <c r="F113" i="6"/>
  <c r="F112" i="6"/>
  <c r="F111" i="6"/>
  <c r="F110" i="6"/>
  <c r="F109" i="6"/>
  <c r="F108" i="6"/>
  <c r="F107" i="6"/>
  <c r="E107" i="6"/>
  <c r="D1503" i="1" s="1"/>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E54" i="6"/>
  <c r="D1450" i="1" s="1"/>
  <c r="D54" i="6"/>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I26" i="3"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0" i="5"/>
  <c r="F289" i="5"/>
  <c r="F288" i="5"/>
  <c r="F287" i="5"/>
  <c r="F286" i="5"/>
  <c r="F285" i="5"/>
  <c r="F284" i="5"/>
  <c r="F283" i="5"/>
  <c r="F282" i="5"/>
  <c r="F281" i="5"/>
  <c r="F280" i="5"/>
  <c r="F279" i="5"/>
  <c r="F278" i="5"/>
  <c r="E277" i="5"/>
  <c r="D277" i="5"/>
  <c r="F276" i="5"/>
  <c r="F275" i="5"/>
  <c r="E274" i="5"/>
  <c r="D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D255" i="5"/>
  <c r="F255" i="5" s="1"/>
  <c r="F254" i="5"/>
  <c r="F253" i="5"/>
  <c r="E252" i="5"/>
  <c r="D252" i="5"/>
  <c r="F252" i="5" s="1"/>
  <c r="D251" i="5"/>
  <c r="F250" i="5"/>
  <c r="F249" i="5"/>
  <c r="E248" i="5"/>
  <c r="D248" i="5"/>
  <c r="F247" i="5"/>
  <c r="F246" i="5"/>
  <c r="F245" i="5"/>
  <c r="F244" i="5"/>
  <c r="F243" i="5"/>
  <c r="F242" i="5"/>
  <c r="F241" i="5"/>
  <c r="F240" i="5"/>
  <c r="F239" i="5"/>
  <c r="F238" i="5"/>
  <c r="F237" i="5"/>
  <c r="E237" i="5"/>
  <c r="D1241" i="1" s="1"/>
  <c r="D237" i="5"/>
  <c r="F236" i="5"/>
  <c r="F235" i="5"/>
  <c r="F234" i="5"/>
  <c r="F233" i="5"/>
  <c r="F232" i="5"/>
  <c r="F231" i="5"/>
  <c r="F230" i="5"/>
  <c r="F229" i="5"/>
  <c r="F228" i="5"/>
  <c r="F227" i="5"/>
  <c r="F226" i="5"/>
  <c r="F225" i="5"/>
  <c r="F224" i="5"/>
  <c r="F223" i="5"/>
  <c r="F222" i="5"/>
  <c r="F221" i="5"/>
  <c r="E220" i="5"/>
  <c r="D220" i="5"/>
  <c r="F220" i="5" s="1"/>
  <c r="D219" i="5"/>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D178" i="5" s="1"/>
  <c r="F180" i="5"/>
  <c r="F179" i="5"/>
  <c r="F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F143" i="5"/>
  <c r="E143" i="5"/>
  <c r="D143" i="5"/>
  <c r="F142" i="5"/>
  <c r="F141" i="5"/>
  <c r="F140" i="5"/>
  <c r="F139" i="5"/>
  <c r="F138" i="5"/>
  <c r="F137" i="5"/>
  <c r="E136" i="5"/>
  <c r="D136" i="5"/>
  <c r="E135" i="5"/>
  <c r="F134" i="5"/>
  <c r="F133" i="5"/>
  <c r="F132" i="5"/>
  <c r="F131" i="5"/>
  <c r="F130" i="5"/>
  <c r="F129" i="5"/>
  <c r="F128" i="5"/>
  <c r="E127" i="5"/>
  <c r="D127" i="5"/>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F88" i="5"/>
  <c r="E88" i="5"/>
  <c r="D88" i="5"/>
  <c r="F87" i="5"/>
  <c r="F86" i="5"/>
  <c r="F85" i="5"/>
  <c r="F84" i="5"/>
  <c r="F83" i="5"/>
  <c r="F82" i="5"/>
  <c r="E82" i="5"/>
  <c r="D82" i="5"/>
  <c r="F81" i="5"/>
  <c r="F80" i="5"/>
  <c r="F79" i="5"/>
  <c r="F78" i="5"/>
  <c r="F77" i="5"/>
  <c r="F76" i="5"/>
  <c r="E76" i="5"/>
  <c r="D76" i="5"/>
  <c r="F75" i="5"/>
  <c r="F74" i="5"/>
  <c r="F73" i="5"/>
  <c r="F72" i="5"/>
  <c r="E71" i="5"/>
  <c r="D71" i="5"/>
  <c r="F71" i="5" s="1"/>
  <c r="D70" i="5"/>
  <c r="F68" i="5"/>
  <c r="F67" i="5"/>
  <c r="F66" i="5"/>
  <c r="F65" i="5"/>
  <c r="F64" i="5"/>
  <c r="F63" i="5"/>
  <c r="E63" i="5"/>
  <c r="D63" i="5"/>
  <c r="F62" i="5"/>
  <c r="F61" i="5"/>
  <c r="F60" i="5"/>
  <c r="F59" i="5"/>
  <c r="F58" i="5"/>
  <c r="F57" i="5"/>
  <c r="E56" i="5"/>
  <c r="D56" i="5"/>
  <c r="F56" i="5" s="1"/>
  <c r="F55" i="5"/>
  <c r="F54" i="5"/>
  <c r="F53" i="5"/>
  <c r="F52" i="5"/>
  <c r="E52" i="5"/>
  <c r="D1057" i="1" s="1"/>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1034" i="1" s="1"/>
  <c r="D29" i="5"/>
  <c r="F29" i="5" s="1"/>
  <c r="F28" i="5"/>
  <c r="F27" i="5"/>
  <c r="F26" i="5"/>
  <c r="F25" i="5"/>
  <c r="F24" i="5"/>
  <c r="F23" i="5"/>
  <c r="F22" i="5"/>
  <c r="F21" i="5"/>
  <c r="F20" i="5"/>
  <c r="E19" i="5"/>
  <c r="D1024" i="1" s="1"/>
  <c r="D19" i="5"/>
  <c r="F18" i="5"/>
  <c r="F17" i="5"/>
  <c r="F16" i="5"/>
  <c r="F15" i="5"/>
  <c r="F14" i="5"/>
  <c r="E13" i="5"/>
  <c r="D13" i="5"/>
  <c r="F13"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6" i="4" s="1"/>
  <c r="F635" i="4"/>
  <c r="F634" i="4"/>
  <c r="F633" i="4"/>
  <c r="E633" i="4"/>
  <c r="D633" i="4"/>
  <c r="F632" i="4"/>
  <c r="F631" i="4"/>
  <c r="F630" i="4"/>
  <c r="E630" i="4"/>
  <c r="D630" i="4"/>
  <c r="D629" i="4" s="1"/>
  <c r="C623" i="1" s="1"/>
  <c r="F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E603" i="4"/>
  <c r="F603" i="4" s="1"/>
  <c r="D603" i="4"/>
  <c r="F602" i="4"/>
  <c r="F601" i="4"/>
  <c r="F600" i="4"/>
  <c r="F599" i="4"/>
  <c r="E598" i="4"/>
  <c r="E597" i="4" s="1"/>
  <c r="D591" i="1" s="1"/>
  <c r="D598" i="4"/>
  <c r="F596" i="4"/>
  <c r="F595" i="4"/>
  <c r="E594" i="4"/>
  <c r="D588" i="1" s="1"/>
  <c r="D594" i="4"/>
  <c r="F594" i="4" s="1"/>
  <c r="F593" i="4"/>
  <c r="F592" i="4"/>
  <c r="F591" i="4"/>
  <c r="E591" i="4"/>
  <c r="D591" i="4"/>
  <c r="F590" i="4"/>
  <c r="F589" i="4"/>
  <c r="E589" i="4"/>
  <c r="D589" i="4"/>
  <c r="F588" i="4"/>
  <c r="F587" i="4"/>
  <c r="F586" i="4"/>
  <c r="E585" i="4"/>
  <c r="D585" i="4"/>
  <c r="F583" i="4"/>
  <c r="F582" i="4"/>
  <c r="E581" i="4"/>
  <c r="D581" i="4"/>
  <c r="F581" i="4" s="1"/>
  <c r="F580" i="4"/>
  <c r="F579" i="4"/>
  <c r="F578" i="4"/>
  <c r="E578" i="4"/>
  <c r="E571" i="4" s="1"/>
  <c r="D565" i="1" s="1"/>
  <c r="D578" i="4"/>
  <c r="F577" i="4"/>
  <c r="F576" i="4"/>
  <c r="F575" i="4"/>
  <c r="E575" i="4"/>
  <c r="D575" i="4"/>
  <c r="F574" i="4"/>
  <c r="F573" i="4"/>
  <c r="E572" i="4"/>
  <c r="D572" i="4"/>
  <c r="F570" i="4"/>
  <c r="F569" i="4"/>
  <c r="F568" i="4"/>
  <c r="F567" i="4"/>
  <c r="F566" i="4"/>
  <c r="F565" i="4"/>
  <c r="F564" i="4"/>
  <c r="F563" i="4"/>
  <c r="F562" i="4"/>
  <c r="E562" i="4"/>
  <c r="D556" i="1" s="1"/>
  <c r="H556" i="1" s="1"/>
  <c r="D562" i="4"/>
  <c r="F561" i="4"/>
  <c r="F560" i="4"/>
  <c r="F559" i="4"/>
  <c r="F558" i="4"/>
  <c r="E557" i="4"/>
  <c r="D557" i="4"/>
  <c r="F557" i="4" s="1"/>
  <c r="F556" i="4"/>
  <c r="F555" i="4"/>
  <c r="F554" i="4"/>
  <c r="F553" i="4"/>
  <c r="F552" i="4"/>
  <c r="F551" i="4"/>
  <c r="E550" i="4"/>
  <c r="D544" i="1" s="1"/>
  <c r="D550" i="4"/>
  <c r="F550" i="4" s="1"/>
  <c r="F549" i="4"/>
  <c r="F548" i="4"/>
  <c r="F547" i="4"/>
  <c r="F546" i="4"/>
  <c r="E545" i="4"/>
  <c r="D545" i="4"/>
  <c r="F545" i="4" s="1"/>
  <c r="F544" i="4"/>
  <c r="F543" i="4"/>
  <c r="E542" i="4"/>
  <c r="D542" i="4"/>
  <c r="F541" i="4"/>
  <c r="F540" i="4"/>
  <c r="F539" i="4"/>
  <c r="F538" i="4"/>
  <c r="E537" i="4"/>
  <c r="D537" i="4"/>
  <c r="F537" i="4" s="1"/>
  <c r="F534" i="4"/>
  <c r="F533" i="4"/>
  <c r="F532" i="4"/>
  <c r="E532" i="4"/>
  <c r="D532" i="4"/>
  <c r="F531" i="4"/>
  <c r="F530" i="4"/>
  <c r="E529" i="4"/>
  <c r="D529" i="4"/>
  <c r="F529" i="4" s="1"/>
  <c r="F528" i="4"/>
  <c r="F527" i="4"/>
  <c r="E526" i="4"/>
  <c r="D526" i="4"/>
  <c r="F525" i="4"/>
  <c r="F524" i="4"/>
  <c r="F523" i="4"/>
  <c r="E523" i="4"/>
  <c r="D523" i="4"/>
  <c r="F521" i="4"/>
  <c r="F520" i="4"/>
  <c r="F519" i="4"/>
  <c r="F518" i="4"/>
  <c r="F517" i="4"/>
  <c r="F516" i="4"/>
  <c r="F515" i="4"/>
  <c r="F514" i="4"/>
  <c r="E514" i="4"/>
  <c r="D514" i="4"/>
  <c r="F513" i="4"/>
  <c r="F512" i="4"/>
  <c r="F511" i="4"/>
  <c r="F510" i="4"/>
  <c r="F509" i="4"/>
  <c r="E509" i="4"/>
  <c r="D503" i="1" s="1"/>
  <c r="D509" i="4"/>
  <c r="F508" i="4"/>
  <c r="F507" i="4"/>
  <c r="F506" i="4"/>
  <c r="F505" i="4"/>
  <c r="F504" i="4"/>
  <c r="F503" i="4"/>
  <c r="F502" i="4"/>
  <c r="E502" i="4"/>
  <c r="D502" i="4"/>
  <c r="F501" i="4"/>
  <c r="F500" i="4"/>
  <c r="F499" i="4"/>
  <c r="F498" i="4"/>
  <c r="F497" i="4"/>
  <c r="E497" i="4"/>
  <c r="D491" i="1" s="1"/>
  <c r="D497" i="4"/>
  <c r="F496" i="4"/>
  <c r="F495" i="4"/>
  <c r="F494" i="4"/>
  <c r="F493" i="4"/>
  <c r="E492" i="4"/>
  <c r="D492" i="4"/>
  <c r="E491" i="4"/>
  <c r="D485" i="1" s="1"/>
  <c r="F490" i="4"/>
  <c r="F489" i="4"/>
  <c r="F488" i="4"/>
  <c r="E488" i="4"/>
  <c r="D488" i="4"/>
  <c r="F487" i="4"/>
  <c r="F486" i="4"/>
  <c r="F485" i="4"/>
  <c r="E485" i="4"/>
  <c r="D485" i="4"/>
  <c r="F484" i="4"/>
  <c r="F483" i="4"/>
  <c r="F482" i="4"/>
  <c r="F481" i="4"/>
  <c r="F480" i="4"/>
  <c r="E480" i="4"/>
  <c r="D480" i="4"/>
  <c r="E479" i="4"/>
  <c r="D473" i="1" s="1"/>
  <c r="H473" i="1" s="1"/>
  <c r="D479" i="4"/>
  <c r="F479" i="4" s="1"/>
  <c r="F478" i="4"/>
  <c r="F477" i="4"/>
  <c r="F476" i="4"/>
  <c r="E476" i="4"/>
  <c r="D476" i="4"/>
  <c r="F475" i="4"/>
  <c r="F474" i="4"/>
  <c r="F473" i="4"/>
  <c r="E473" i="4"/>
  <c r="D473" i="4"/>
  <c r="F472" i="4"/>
  <c r="F471" i="4"/>
  <c r="E470" i="4"/>
  <c r="D470" i="4"/>
  <c r="F469" i="4"/>
  <c r="F468" i="4"/>
  <c r="E467" i="4"/>
  <c r="D467" i="4"/>
  <c r="F465" i="4"/>
  <c r="F464" i="4"/>
  <c r="F463" i="4"/>
  <c r="F462" i="4"/>
  <c r="F461" i="4"/>
  <c r="F460" i="4"/>
  <c r="F459" i="4"/>
  <c r="F458" i="4"/>
  <c r="F457" i="4"/>
  <c r="E457" i="4"/>
  <c r="D451" i="1" s="1"/>
  <c r="D457" i="4"/>
  <c r="F456" i="4"/>
  <c r="F455" i="4"/>
  <c r="F454" i="4"/>
  <c r="F453" i="4"/>
  <c r="E452" i="4"/>
  <c r="D452" i="4"/>
  <c r="F452" i="4" s="1"/>
  <c r="F451" i="4"/>
  <c r="F450" i="4"/>
  <c r="F449" i="4"/>
  <c r="F448" i="4"/>
  <c r="F447" i="4"/>
  <c r="F446" i="4"/>
  <c r="F445" i="4"/>
  <c r="E445" i="4"/>
  <c r="D445" i="4"/>
  <c r="F444" i="4"/>
  <c r="F443" i="4"/>
  <c r="F442" i="4"/>
  <c r="F441" i="4"/>
  <c r="E440" i="4"/>
  <c r="D440" i="4"/>
  <c r="F439" i="4"/>
  <c r="F438" i="4"/>
  <c r="F437" i="4"/>
  <c r="E437" i="4"/>
  <c r="D431" i="1" s="1"/>
  <c r="G431" i="1" s="1"/>
  <c r="D437" i="4"/>
  <c r="F436" i="4"/>
  <c r="F435" i="4"/>
  <c r="F434" i="4"/>
  <c r="F433" i="4"/>
  <c r="E432" i="4"/>
  <c r="D432" i="4"/>
  <c r="E431" i="4"/>
  <c r="E428" i="4"/>
  <c r="D423" i="1" s="1"/>
  <c r="D428" i="4"/>
  <c r="F427" i="4"/>
  <c r="E427" i="4"/>
  <c r="D422" i="1" s="1"/>
  <c r="G422" i="1" s="1"/>
  <c r="D427" i="4"/>
  <c r="D648" i="4" s="1"/>
  <c r="F648" i="4" s="1"/>
  <c r="E426" i="4"/>
  <c r="D421" i="1" s="1"/>
  <c r="G421" i="1" s="1"/>
  <c r="D426" i="4"/>
  <c r="F421" i="4"/>
  <c r="F420" i="4"/>
  <c r="F419" i="4"/>
  <c r="F416" i="4"/>
  <c r="F415" i="4"/>
  <c r="F414" i="4"/>
  <c r="F413" i="4"/>
  <c r="E412" i="4"/>
  <c r="D412" i="4"/>
  <c r="F411" i="4"/>
  <c r="E410" i="4"/>
  <c r="D405" i="1" s="1"/>
  <c r="D410" i="4"/>
  <c r="F410" i="4" s="1"/>
  <c r="F409" i="4"/>
  <c r="F408" i="4"/>
  <c r="F407" i="4"/>
  <c r="E407" i="4"/>
  <c r="D407" i="4"/>
  <c r="E406" i="4"/>
  <c r="D406" i="4"/>
  <c r="F406" i="4" s="1"/>
  <c r="F405" i="4"/>
  <c r="F404" i="4"/>
  <c r="F403" i="4"/>
  <c r="F402" i="4"/>
  <c r="E401" i="4"/>
  <c r="D401" i="4"/>
  <c r="F400" i="4"/>
  <c r="F399" i="4"/>
  <c r="E398" i="4"/>
  <c r="D398" i="4"/>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D374" i="4"/>
  <c r="F372" i="4"/>
  <c r="F371" i="4"/>
  <c r="F370" i="4"/>
  <c r="F369" i="4"/>
  <c r="F368" i="4"/>
  <c r="F367" i="4"/>
  <c r="E366" i="4"/>
  <c r="D366" i="4"/>
  <c r="F365" i="4"/>
  <c r="F364" i="4"/>
  <c r="F363" i="4"/>
  <c r="F362" i="4"/>
  <c r="E362" i="4"/>
  <c r="D362" i="4"/>
  <c r="E361" i="4"/>
  <c r="F359" i="4"/>
  <c r="E358" i="4"/>
  <c r="D358" i="4"/>
  <c r="F358" i="4" s="1"/>
  <c r="F357" i="4"/>
  <c r="F356" i="4"/>
  <c r="E355" i="4"/>
  <c r="D355" i="4"/>
  <c r="E354" i="4"/>
  <c r="D349" i="1" s="1"/>
  <c r="F353" i="4"/>
  <c r="F352" i="4"/>
  <c r="F351" i="4"/>
  <c r="F350" i="4"/>
  <c r="E349" i="4"/>
  <c r="D344" i="1" s="1"/>
  <c r="H344" i="1" s="1"/>
  <c r="D349" i="4"/>
  <c r="F349" i="4" s="1"/>
  <c r="F348" i="4"/>
  <c r="F347" i="4"/>
  <c r="F346" i="4"/>
  <c r="E346" i="4"/>
  <c r="D346" i="4"/>
  <c r="F345" i="4"/>
  <c r="F344" i="4"/>
  <c r="F343" i="4"/>
  <c r="F342" i="4"/>
  <c r="E341" i="4"/>
  <c r="D336" i="1" s="1"/>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E310" i="4"/>
  <c r="D310" i="4"/>
  <c r="F306" i="4"/>
  <c r="F305" i="4"/>
  <c r="F304" i="4"/>
  <c r="F303" i="4"/>
  <c r="F302" i="4"/>
  <c r="F298" i="4"/>
  <c r="E298" i="4"/>
  <c r="D298" i="4"/>
  <c r="F297" i="4"/>
  <c r="E297" i="4"/>
  <c r="D293" i="1" s="1"/>
  <c r="H293" i="1" s="1"/>
  <c r="D297" i="4"/>
  <c r="F296" i="4"/>
  <c r="F295" i="4"/>
  <c r="F294" i="4"/>
  <c r="F293" i="4"/>
  <c r="F292" i="4"/>
  <c r="F291" i="4"/>
  <c r="F290" i="4"/>
  <c r="E289" i="4"/>
  <c r="D289" i="4"/>
  <c r="F288" i="4"/>
  <c r="F287" i="4"/>
  <c r="F286" i="4"/>
  <c r="F285" i="4"/>
  <c r="F284" i="4"/>
  <c r="E283" i="4"/>
  <c r="D283" i="4"/>
  <c r="F282" i="4"/>
  <c r="F281" i="4"/>
  <c r="F280" i="4"/>
  <c r="F279" i="4"/>
  <c r="F278" i="4"/>
  <c r="E278" i="4"/>
  <c r="D278" i="4"/>
  <c r="F277" i="4"/>
  <c r="F276" i="4"/>
  <c r="F275" i="4"/>
  <c r="E274" i="4"/>
  <c r="E273" i="4" s="1"/>
  <c r="D269" i="1" s="1"/>
  <c r="D274" i="4"/>
  <c r="F272" i="4"/>
  <c r="F271" i="4"/>
  <c r="F270" i="4"/>
  <c r="E269" i="4"/>
  <c r="E262" i="4" s="1"/>
  <c r="D258" i="1" s="1"/>
  <c r="D269" i="4"/>
  <c r="F268" i="4"/>
  <c r="F267" i="4"/>
  <c r="F266" i="4"/>
  <c r="F265" i="4"/>
  <c r="F264" i="4"/>
  <c r="F263" i="4"/>
  <c r="E263" i="4"/>
  <c r="D263" i="4"/>
  <c r="D262" i="4"/>
  <c r="F261" i="4"/>
  <c r="F260" i="4"/>
  <c r="F259" i="4"/>
  <c r="F258" i="4"/>
  <c r="E257" i="4"/>
  <c r="D257" i="4"/>
  <c r="F257" i="4" s="1"/>
  <c r="F256" i="4"/>
  <c r="F255" i="4"/>
  <c r="E254" i="4"/>
  <c r="D254" i="4"/>
  <c r="F254" i="4" s="1"/>
  <c r="F253" i="4"/>
  <c r="F252" i="4"/>
  <c r="F251" i="4"/>
  <c r="F250" i="4"/>
  <c r="E250" i="4"/>
  <c r="D250" i="4"/>
  <c r="F249" i="4"/>
  <c r="F248" i="4"/>
  <c r="F247" i="4"/>
  <c r="E246" i="4"/>
  <c r="D242" i="1" s="1"/>
  <c r="D246" i="4"/>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E225" i="4"/>
  <c r="F225" i="4" s="1"/>
  <c r="D225" i="4"/>
  <c r="F224" i="4"/>
  <c r="F223" i="4"/>
  <c r="F222" i="4"/>
  <c r="E222" i="4"/>
  <c r="D222" i="4"/>
  <c r="D221" i="4"/>
  <c r="F220" i="4"/>
  <c r="F219" i="4"/>
  <c r="F218" i="4"/>
  <c r="F217" i="4"/>
  <c r="E216" i="4"/>
  <c r="E202" i="4" s="1"/>
  <c r="D198" i="1" s="1"/>
  <c r="H198" i="1" s="1"/>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F194" i="4" s="1"/>
  <c r="D194" i="4"/>
  <c r="F193" i="4"/>
  <c r="F192" i="4"/>
  <c r="F191" i="4"/>
  <c r="F190" i="4"/>
  <c r="F189" i="4"/>
  <c r="E189" i="4"/>
  <c r="D185" i="1" s="1"/>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1" i="1" s="1"/>
  <c r="D165" i="4"/>
  <c r="F163" i="4"/>
  <c r="F162" i="4"/>
  <c r="F161" i="4"/>
  <c r="E160" i="4"/>
  <c r="D156" i="1" s="1"/>
  <c r="H156" i="1" s="1"/>
  <c r="D160" i="4"/>
  <c r="F159" i="4"/>
  <c r="F158" i="4"/>
  <c r="F157" i="4"/>
  <c r="F156" i="4"/>
  <c r="F155" i="4"/>
  <c r="E154" i="4"/>
  <c r="D150" i="1" s="1"/>
  <c r="D154" i="4"/>
  <c r="F151" i="4"/>
  <c r="F150" i="4"/>
  <c r="F149" i="4"/>
  <c r="F148" i="4"/>
  <c r="F147" i="4"/>
  <c r="F146" i="4"/>
  <c r="F145" i="4"/>
  <c r="F144" i="4"/>
  <c r="F143" i="4"/>
  <c r="F142" i="4"/>
  <c r="E141" i="4"/>
  <c r="D141" i="4"/>
  <c r="E140" i="4"/>
  <c r="F139" i="4"/>
  <c r="F138" i="4"/>
  <c r="F137" i="4"/>
  <c r="F136" i="4"/>
  <c r="F135" i="4"/>
  <c r="E135" i="4"/>
  <c r="D135" i="4"/>
  <c r="E134" i="4"/>
  <c r="D130" i="1" s="1"/>
  <c r="D134" i="4"/>
  <c r="F134" i="4" s="1"/>
  <c r="F133" i="4"/>
  <c r="F132" i="4"/>
  <c r="F131" i="4"/>
  <c r="F130" i="4"/>
  <c r="E129" i="4"/>
  <c r="D129" i="4"/>
  <c r="F129" i="4" s="1"/>
  <c r="F128" i="4"/>
  <c r="F127" i="4"/>
  <c r="E126" i="4"/>
  <c r="E125" i="4" s="1"/>
  <c r="D126" i="4"/>
  <c r="D125" i="4"/>
  <c r="F124" i="4"/>
  <c r="F123" i="4"/>
  <c r="F122" i="4"/>
  <c r="F121" i="4"/>
  <c r="E120" i="4"/>
  <c r="D116" i="1" s="1"/>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4" i="1" s="1"/>
  <c r="D68" i="4"/>
  <c r="F68" i="4" s="1"/>
  <c r="F67" i="4"/>
  <c r="F66" i="4"/>
  <c r="F65" i="4"/>
  <c r="F64" i="4"/>
  <c r="E64" i="4"/>
  <c r="D60" i="1" s="1"/>
  <c r="H60" i="1" s="1"/>
  <c r="D64" i="4"/>
  <c r="F63" i="4"/>
  <c r="F62" i="4"/>
  <c r="E61" i="4"/>
  <c r="D61" i="4"/>
  <c r="F61" i="4" s="1"/>
  <c r="F60" i="4"/>
  <c r="F59" i="4"/>
  <c r="E58" i="4"/>
  <c r="D54" i="1" s="1"/>
  <c r="H54" i="1" s="1"/>
  <c r="D58" i="4"/>
  <c r="F57" i="4"/>
  <c r="F56" i="4"/>
  <c r="F55" i="4"/>
  <c r="F54" i="4"/>
  <c r="E53" i="4"/>
  <c r="D53" i="4"/>
  <c r="F53" i="4" s="1"/>
  <c r="F52" i="4"/>
  <c r="F51" i="4"/>
  <c r="E50" i="4"/>
  <c r="D50" i="4"/>
  <c r="F50" i="4" s="1"/>
  <c r="D49" i="4"/>
  <c r="F48" i="4"/>
  <c r="F47" i="4"/>
  <c r="F46" i="4"/>
  <c r="F45" i="4"/>
  <c r="F44" i="4"/>
  <c r="E44" i="4"/>
  <c r="D44" i="4"/>
  <c r="F43" i="4"/>
  <c r="E43" i="4"/>
  <c r="D43" i="4"/>
  <c r="F42" i="4"/>
  <c r="F41" i="4"/>
  <c r="F40" i="4"/>
  <c r="E39" i="4"/>
  <c r="D39" i="4"/>
  <c r="F39" i="4" s="1"/>
  <c r="F38" i="4"/>
  <c r="F37" i="4"/>
  <c r="E36" i="4"/>
  <c r="D32" i="1" s="1"/>
  <c r="D36" i="4"/>
  <c r="F36" i="4" s="1"/>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G35" i="3"/>
  <c r="B35" i="3"/>
  <c r="I34" i="3"/>
  <c r="G34" i="3"/>
  <c r="B34" i="3"/>
  <c r="I33" i="3"/>
  <c r="G33" i="3"/>
  <c r="B33" i="3"/>
  <c r="G32" i="3"/>
  <c r="B32" i="3"/>
  <c r="G30" i="3"/>
  <c r="B30" i="3"/>
  <c r="H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H1686" i="1"/>
  <c r="G1686" i="1"/>
  <c r="C1686" i="1"/>
  <c r="G1685" i="1"/>
  <c r="C1685" i="1"/>
  <c r="H1685" i="1" s="1"/>
  <c r="C1684" i="1"/>
  <c r="H1683" i="1"/>
  <c r="G1683" i="1"/>
  <c r="C1683" i="1"/>
  <c r="H1682" i="1"/>
  <c r="G1682" i="1"/>
  <c r="C1682" i="1"/>
  <c r="C1681" i="1"/>
  <c r="H1681" i="1" s="1"/>
  <c r="C1680" i="1"/>
  <c r="H1679" i="1"/>
  <c r="G1679" i="1"/>
  <c r="C1679" i="1"/>
  <c r="C1678" i="1"/>
  <c r="H1678" i="1" s="1"/>
  <c r="G1677" i="1"/>
  <c r="C1677" i="1"/>
  <c r="H1677" i="1" s="1"/>
  <c r="C1676" i="1"/>
  <c r="H1675" i="1"/>
  <c r="G1675" i="1"/>
  <c r="C1675" i="1"/>
  <c r="G1673" i="1"/>
  <c r="C1673" i="1"/>
  <c r="H1673" i="1" s="1"/>
  <c r="C1672" i="1"/>
  <c r="H1671" i="1"/>
  <c r="G1671" i="1"/>
  <c r="C1671" i="1"/>
  <c r="H1670" i="1"/>
  <c r="G1670" i="1"/>
  <c r="C1670" i="1"/>
  <c r="C1669" i="1"/>
  <c r="C1668" i="1"/>
  <c r="H1667" i="1"/>
  <c r="G1667" i="1"/>
  <c r="C1667" i="1"/>
  <c r="H1666" i="1"/>
  <c r="G1666" i="1"/>
  <c r="C1666" i="1"/>
  <c r="G1665" i="1"/>
  <c r="C1665" i="1"/>
  <c r="H1665" i="1" s="1"/>
  <c r="C1664" i="1"/>
  <c r="H1663" i="1"/>
  <c r="G1663" i="1"/>
  <c r="C1663" i="1"/>
  <c r="H1662" i="1"/>
  <c r="G1662" i="1"/>
  <c r="C1662" i="1"/>
  <c r="G1661" i="1"/>
  <c r="C1661" i="1"/>
  <c r="H1661" i="1" s="1"/>
  <c r="C1660" i="1"/>
  <c r="H1659" i="1"/>
  <c r="G1659" i="1"/>
  <c r="C1659" i="1"/>
  <c r="H1658" i="1"/>
  <c r="G1658" i="1"/>
  <c r="C1658" i="1"/>
  <c r="G1657" i="1"/>
  <c r="C1657" i="1"/>
  <c r="H1657" i="1" s="1"/>
  <c r="C1656" i="1"/>
  <c r="C1655" i="1"/>
  <c r="H1655" i="1" s="1"/>
  <c r="H1654" i="1"/>
  <c r="G1653" i="1"/>
  <c r="C1653" i="1"/>
  <c r="H1653" i="1" s="1"/>
  <c r="C1652" i="1"/>
  <c r="H1651" i="1"/>
  <c r="G1651" i="1"/>
  <c r="C1651" i="1"/>
  <c r="H1650" i="1"/>
  <c r="G1650" i="1"/>
  <c r="C1650" i="1"/>
  <c r="C1649" i="1"/>
  <c r="C1648" i="1"/>
  <c r="H1647" i="1"/>
  <c r="G1647" i="1"/>
  <c r="C1647" i="1"/>
  <c r="H1646" i="1"/>
  <c r="G1646" i="1"/>
  <c r="C1646" i="1"/>
  <c r="C1645" i="1"/>
  <c r="C1644" i="1"/>
  <c r="H1643" i="1"/>
  <c r="G1643" i="1"/>
  <c r="C1643" i="1"/>
  <c r="H1642" i="1"/>
  <c r="G1642" i="1"/>
  <c r="C1642" i="1"/>
  <c r="C1641" i="1"/>
  <c r="H1641" i="1" s="1"/>
  <c r="C1640" i="1"/>
  <c r="H1639" i="1"/>
  <c r="G1639" i="1"/>
  <c r="C1639" i="1"/>
  <c r="H1638" i="1"/>
  <c r="G1638" i="1"/>
  <c r="C1638" i="1"/>
  <c r="G1637" i="1"/>
  <c r="C1637" i="1"/>
  <c r="H1637" i="1" s="1"/>
  <c r="C1636" i="1"/>
  <c r="H1635" i="1"/>
  <c r="G1635" i="1"/>
  <c r="C1635" i="1"/>
  <c r="G1633" i="1"/>
  <c r="C1633" i="1"/>
  <c r="H1633" i="1" s="1"/>
  <c r="C1632" i="1"/>
  <c r="H1631" i="1"/>
  <c r="G1631" i="1"/>
  <c r="C1631" i="1"/>
  <c r="H1630" i="1"/>
  <c r="G1630" i="1"/>
  <c r="C1630" i="1"/>
  <c r="C1629" i="1"/>
  <c r="H1627" i="1"/>
  <c r="G1627" i="1"/>
  <c r="C1627" i="1"/>
  <c r="H1626" i="1"/>
  <c r="G1626" i="1"/>
  <c r="C1626" i="1"/>
  <c r="C1625" i="1"/>
  <c r="H1625" i="1" s="1"/>
  <c r="C1624" i="1"/>
  <c r="H1623" i="1"/>
  <c r="G1623" i="1"/>
  <c r="C1623" i="1"/>
  <c r="C1620" i="1"/>
  <c r="H1619" i="1"/>
  <c r="G1619" i="1"/>
  <c r="C1619" i="1"/>
  <c r="C1618" i="1"/>
  <c r="H1618" i="1" s="1"/>
  <c r="C1617" i="1"/>
  <c r="H1617" i="1" s="1"/>
  <c r="C1616" i="1"/>
  <c r="H1615" i="1"/>
  <c r="G1615" i="1"/>
  <c r="C1615" i="1"/>
  <c r="C1614" i="1"/>
  <c r="H1614" i="1" s="1"/>
  <c r="G1613" i="1"/>
  <c r="C1613" i="1"/>
  <c r="H1613" i="1" s="1"/>
  <c r="C1612" i="1"/>
  <c r="H1611" i="1"/>
  <c r="G1611" i="1"/>
  <c r="C1611" i="1"/>
  <c r="C1610" i="1"/>
  <c r="H1610" i="1" s="1"/>
  <c r="C1609" i="1"/>
  <c r="C1608" i="1"/>
  <c r="H1607" i="1"/>
  <c r="G1607" i="1"/>
  <c r="C1607" i="1"/>
  <c r="C1606" i="1"/>
  <c r="H1606" i="1" s="1"/>
  <c r="C1605" i="1"/>
  <c r="H1605" i="1" s="1"/>
  <c r="C1604" i="1"/>
  <c r="H1603" i="1"/>
  <c r="G1603" i="1"/>
  <c r="C1603" i="1"/>
  <c r="C1601" i="1"/>
  <c r="C1600" i="1"/>
  <c r="H1599" i="1"/>
  <c r="C1599" i="1"/>
  <c r="G1599" i="1" s="1"/>
  <c r="H1598" i="1"/>
  <c r="G1598" i="1"/>
  <c r="C1598" i="1"/>
  <c r="G1597" i="1"/>
  <c r="C1597" i="1"/>
  <c r="H1597" i="1" s="1"/>
  <c r="C1596" i="1"/>
  <c r="C1594" i="1"/>
  <c r="H1594" i="1" s="1"/>
  <c r="C1593" i="1"/>
  <c r="C1592" i="1"/>
  <c r="C1591" i="1"/>
  <c r="H1591" i="1" s="1"/>
  <c r="C1590" i="1"/>
  <c r="H1590" i="1" s="1"/>
  <c r="C1589" i="1"/>
  <c r="H1589" i="1" s="1"/>
  <c r="C1588" i="1"/>
  <c r="C1587" i="1"/>
  <c r="H1587" i="1" s="1"/>
  <c r="C1586" i="1"/>
  <c r="H1586" i="1" s="1"/>
  <c r="C1585" i="1"/>
  <c r="H1585" i="1" s="1"/>
  <c r="C1584" i="1"/>
  <c r="H1582" i="1"/>
  <c r="G1582" i="1"/>
  <c r="C1582" i="1"/>
  <c r="H1581" i="1"/>
  <c r="D1581" i="1"/>
  <c r="C1581" i="1"/>
  <c r="J1580" i="1"/>
  <c r="G1580" i="1"/>
  <c r="I1580" i="1" s="1"/>
  <c r="D1580" i="1"/>
  <c r="C1580" i="1"/>
  <c r="H1580" i="1" s="1"/>
  <c r="H1579" i="1"/>
  <c r="D1579" i="1"/>
  <c r="C1579" i="1"/>
  <c r="J1578" i="1"/>
  <c r="G1578" i="1"/>
  <c r="I1578" i="1" s="1"/>
  <c r="D1578" i="1"/>
  <c r="C1578" i="1"/>
  <c r="H1578" i="1" s="1"/>
  <c r="D1577" i="1"/>
  <c r="H1576" i="1"/>
  <c r="G1576" i="1"/>
  <c r="I1576" i="1" s="1"/>
  <c r="D1576" i="1"/>
  <c r="C1576" i="1"/>
  <c r="J1576" i="1" s="1"/>
  <c r="D1575" i="1"/>
  <c r="J1575" i="1" s="1"/>
  <c r="C1575" i="1"/>
  <c r="G1574" i="1"/>
  <c r="D1574" i="1"/>
  <c r="C1574" i="1"/>
  <c r="D1573" i="1"/>
  <c r="G1573" i="1" s="1"/>
  <c r="C1573" i="1"/>
  <c r="D1572" i="1"/>
  <c r="C1572" i="1"/>
  <c r="D1571" i="1"/>
  <c r="G1570" i="1"/>
  <c r="D1570" i="1"/>
  <c r="C1570" i="1"/>
  <c r="G1569" i="1"/>
  <c r="D1569" i="1"/>
  <c r="C1569" i="1"/>
  <c r="D1568" i="1"/>
  <c r="C1568" i="1"/>
  <c r="J1567" i="1"/>
  <c r="D1567" i="1"/>
  <c r="C1567" i="1"/>
  <c r="D1566" i="1"/>
  <c r="C1566" i="1"/>
  <c r="D1565" i="1"/>
  <c r="G1565" i="1" s="1"/>
  <c r="C1565" i="1"/>
  <c r="D1564" i="1"/>
  <c r="C1564" i="1"/>
  <c r="D1563" i="1"/>
  <c r="C1563" i="1"/>
  <c r="D1562" i="1"/>
  <c r="C1562" i="1"/>
  <c r="D1561" i="1"/>
  <c r="C1561" i="1"/>
  <c r="D1560" i="1"/>
  <c r="G1560" i="1" s="1"/>
  <c r="C1560" i="1"/>
  <c r="H1559" i="1"/>
  <c r="G1559" i="1"/>
  <c r="I1559" i="1" s="1"/>
  <c r="D1559" i="1"/>
  <c r="C1559" i="1"/>
  <c r="J1559" i="1" s="1"/>
  <c r="D1558" i="1"/>
  <c r="J1558" i="1" s="1"/>
  <c r="C1558" i="1"/>
  <c r="G1557" i="1"/>
  <c r="D1557" i="1"/>
  <c r="C1557" i="1"/>
  <c r="D1556" i="1"/>
  <c r="C1556" i="1"/>
  <c r="D1555" i="1"/>
  <c r="D1554" i="1"/>
  <c r="G1554" i="1" s="1"/>
  <c r="C1554" i="1"/>
  <c r="D1553" i="1"/>
  <c r="C1553" i="1"/>
  <c r="D1552" i="1"/>
  <c r="C1552" i="1"/>
  <c r="D1551" i="1"/>
  <c r="C1551" i="1"/>
  <c r="D1550" i="1"/>
  <c r="G1550" i="1" s="1"/>
  <c r="C1550" i="1"/>
  <c r="H1549" i="1"/>
  <c r="G1549" i="1"/>
  <c r="I1549" i="1" s="1"/>
  <c r="D1549" i="1"/>
  <c r="C1549" i="1"/>
  <c r="J1549" i="1" s="1"/>
  <c r="D1548" i="1"/>
  <c r="J1548" i="1" s="1"/>
  <c r="C1548" i="1"/>
  <c r="C1547" i="1"/>
  <c r="D1546" i="1"/>
  <c r="C1546" i="1"/>
  <c r="D1545" i="1"/>
  <c r="C1545" i="1"/>
  <c r="H1544" i="1"/>
  <c r="I1544" i="1" s="1"/>
  <c r="D1544" i="1"/>
  <c r="C1544" i="1"/>
  <c r="G1544" i="1" s="1"/>
  <c r="D1543" i="1"/>
  <c r="C1543" i="1"/>
  <c r="D1542" i="1"/>
  <c r="J1542" i="1" s="1"/>
  <c r="C1542" i="1"/>
  <c r="G1541" i="1"/>
  <c r="D1541" i="1"/>
  <c r="C1541" i="1"/>
  <c r="D1540" i="1"/>
  <c r="H1540" i="1" s="1"/>
  <c r="C1540" i="1"/>
  <c r="C1539" i="1"/>
  <c r="D1536" i="1"/>
  <c r="G1536" i="1" s="1"/>
  <c r="C1536" i="1"/>
  <c r="D1535" i="1"/>
  <c r="C1535" i="1"/>
  <c r="D1534" i="1"/>
  <c r="G1534" i="1" s="1"/>
  <c r="C1534" i="1"/>
  <c r="H1533" i="1"/>
  <c r="D1533" i="1"/>
  <c r="G1533" i="1" s="1"/>
  <c r="C1533" i="1"/>
  <c r="D1532" i="1"/>
  <c r="G1532" i="1" s="1"/>
  <c r="C1532" i="1"/>
  <c r="D1531" i="1"/>
  <c r="C1531" i="1"/>
  <c r="D1530" i="1"/>
  <c r="G1530" i="1" s="1"/>
  <c r="C1530" i="1"/>
  <c r="H1529" i="1"/>
  <c r="D1529" i="1"/>
  <c r="G1529" i="1" s="1"/>
  <c r="C1529" i="1"/>
  <c r="D1528" i="1"/>
  <c r="G1528" i="1" s="1"/>
  <c r="C1528" i="1"/>
  <c r="D1527" i="1"/>
  <c r="C1527" i="1"/>
  <c r="D1526" i="1"/>
  <c r="G1526" i="1" s="1"/>
  <c r="C1526" i="1"/>
  <c r="H1525" i="1"/>
  <c r="D1525" i="1"/>
  <c r="G1525" i="1" s="1"/>
  <c r="C1525" i="1"/>
  <c r="D1524" i="1"/>
  <c r="G1524" i="1" s="1"/>
  <c r="C1524" i="1"/>
  <c r="D1523" i="1"/>
  <c r="C1523" i="1"/>
  <c r="D1522" i="1"/>
  <c r="G1522" i="1" s="1"/>
  <c r="C1522" i="1"/>
  <c r="H1521" i="1"/>
  <c r="D1521" i="1"/>
  <c r="G1521" i="1" s="1"/>
  <c r="C1521" i="1"/>
  <c r="D1520" i="1"/>
  <c r="G1520" i="1" s="1"/>
  <c r="C1520" i="1"/>
  <c r="D1519" i="1"/>
  <c r="C1519" i="1"/>
  <c r="D1518" i="1"/>
  <c r="G1518" i="1" s="1"/>
  <c r="C1518" i="1"/>
  <c r="H1517" i="1"/>
  <c r="D1517" i="1"/>
  <c r="G1517" i="1" s="1"/>
  <c r="C1517" i="1"/>
  <c r="D1516" i="1"/>
  <c r="G1516" i="1" s="1"/>
  <c r="C1516" i="1"/>
  <c r="D1515" i="1"/>
  <c r="C1515" i="1"/>
  <c r="C1514" i="1"/>
  <c r="H1513" i="1"/>
  <c r="D1513" i="1"/>
  <c r="G1513" i="1" s="1"/>
  <c r="C1513" i="1"/>
  <c r="D1512" i="1"/>
  <c r="G1512" i="1" s="1"/>
  <c r="C1512" i="1"/>
  <c r="D1511" i="1"/>
  <c r="C1511"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D1484" i="1"/>
  <c r="C1484" i="1"/>
  <c r="D1483" i="1"/>
  <c r="C1483" i="1"/>
  <c r="D1482" i="1"/>
  <c r="C1482" i="1"/>
  <c r="D1481" i="1"/>
  <c r="C1481" i="1"/>
  <c r="D1480" i="1"/>
  <c r="C1480" i="1"/>
  <c r="D1479" i="1"/>
  <c r="C1479" i="1"/>
  <c r="D1478" i="1"/>
  <c r="G1477" i="1"/>
  <c r="D1477" i="1"/>
  <c r="H1477" i="1" s="1"/>
  <c r="C1477" i="1"/>
  <c r="G1476" i="1"/>
  <c r="D1476" i="1"/>
  <c r="H1476" i="1" s="1"/>
  <c r="C1476" i="1"/>
  <c r="D1475" i="1"/>
  <c r="C1475" i="1"/>
  <c r="D1474" i="1"/>
  <c r="H1474" i="1" s="1"/>
  <c r="C1474" i="1"/>
  <c r="G1473" i="1"/>
  <c r="D1473" i="1"/>
  <c r="H1473" i="1" s="1"/>
  <c r="C1473" i="1"/>
  <c r="D1472" i="1"/>
  <c r="H1472" i="1" s="1"/>
  <c r="C1472" i="1"/>
  <c r="D1471" i="1"/>
  <c r="C1471" i="1"/>
  <c r="D1470" i="1"/>
  <c r="H1470" i="1" s="1"/>
  <c r="C1470" i="1"/>
  <c r="G1469" i="1"/>
  <c r="D1469" i="1"/>
  <c r="H1469" i="1" s="1"/>
  <c r="C1469" i="1"/>
  <c r="G1468" i="1"/>
  <c r="D1468" i="1"/>
  <c r="H1468" i="1" s="1"/>
  <c r="C1468" i="1"/>
  <c r="D1467" i="1"/>
  <c r="C1467" i="1"/>
  <c r="D1466" i="1"/>
  <c r="H1466" i="1" s="1"/>
  <c r="C1466" i="1"/>
  <c r="G1465" i="1"/>
  <c r="D1465" i="1"/>
  <c r="H1465" i="1" s="1"/>
  <c r="C1465" i="1"/>
  <c r="D1464" i="1"/>
  <c r="H1464" i="1" s="1"/>
  <c r="C1464" i="1"/>
  <c r="D1463" i="1"/>
  <c r="C1463" i="1"/>
  <c r="D1462" i="1"/>
  <c r="H1462" i="1" s="1"/>
  <c r="C1462" i="1"/>
  <c r="G1461" i="1"/>
  <c r="D1461" i="1"/>
  <c r="H1461" i="1" s="1"/>
  <c r="C1461" i="1"/>
  <c r="G1460" i="1"/>
  <c r="D1460" i="1"/>
  <c r="H1460" i="1" s="1"/>
  <c r="C1460" i="1"/>
  <c r="D1459" i="1"/>
  <c r="C1459" i="1"/>
  <c r="D1458" i="1"/>
  <c r="H1458" i="1" s="1"/>
  <c r="C1458" i="1"/>
  <c r="D1457" i="1"/>
  <c r="D1456" i="1"/>
  <c r="C1456" i="1"/>
  <c r="D1455" i="1"/>
  <c r="G1455" i="1" s="1"/>
  <c r="C1455" i="1"/>
  <c r="H1454" i="1"/>
  <c r="D1454" i="1"/>
  <c r="G1454" i="1" s="1"/>
  <c r="C1454" i="1"/>
  <c r="H1453" i="1"/>
  <c r="D1453" i="1"/>
  <c r="G1453" i="1" s="1"/>
  <c r="C1453" i="1"/>
  <c r="D1452" i="1"/>
  <c r="C1452" i="1"/>
  <c r="D1451" i="1"/>
  <c r="G1451" i="1" s="1"/>
  <c r="C1451"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D1295" i="1"/>
  <c r="D1294" i="1"/>
  <c r="C1294" i="1"/>
  <c r="D1293" i="1"/>
  <c r="H1293" i="1" s="1"/>
  <c r="C1293" i="1"/>
  <c r="G1292" i="1"/>
  <c r="D1292" i="1"/>
  <c r="H1292" i="1" s="1"/>
  <c r="C1292" i="1"/>
  <c r="G1291" i="1"/>
  <c r="D1291" i="1"/>
  <c r="H1291" i="1" s="1"/>
  <c r="C1291" i="1"/>
  <c r="D1290" i="1"/>
  <c r="C1290" i="1"/>
  <c r="D1289" i="1"/>
  <c r="H1289" i="1" s="1"/>
  <c r="C1289" i="1"/>
  <c r="G1288" i="1"/>
  <c r="D1288" i="1"/>
  <c r="H1288" i="1" s="1"/>
  <c r="C1288" i="1"/>
  <c r="D1287" i="1"/>
  <c r="H1287" i="1" s="1"/>
  <c r="C1287" i="1"/>
  <c r="D1286" i="1"/>
  <c r="C1286" i="1"/>
  <c r="D1285" i="1"/>
  <c r="H1285" i="1" s="1"/>
  <c r="C1285" i="1"/>
  <c r="G1284" i="1"/>
  <c r="D1284" i="1"/>
  <c r="H1284" i="1" s="1"/>
  <c r="C1284" i="1"/>
  <c r="G1283" i="1"/>
  <c r="D1283" i="1"/>
  <c r="H1283" i="1" s="1"/>
  <c r="C1283" i="1"/>
  <c r="D1282" i="1"/>
  <c r="C1282" i="1"/>
  <c r="D1281" i="1"/>
  <c r="D1280" i="1"/>
  <c r="G1280" i="1" s="1"/>
  <c r="C1280"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4" i="1"/>
  <c r="C1254" i="1"/>
  <c r="D1253" i="1"/>
  <c r="C1253" i="1"/>
  <c r="D1252" i="1"/>
  <c r="G1251" i="1"/>
  <c r="D1251" i="1"/>
  <c r="C1251" i="1"/>
  <c r="H1251" i="1" s="1"/>
  <c r="D1250" i="1"/>
  <c r="G1250" i="1" s="1"/>
  <c r="C1250" i="1"/>
  <c r="D1249" i="1"/>
  <c r="C1249" i="1"/>
  <c r="D1248" i="1"/>
  <c r="C1248" i="1"/>
  <c r="G1247" i="1"/>
  <c r="D1247" i="1"/>
  <c r="C1247" i="1"/>
  <c r="H1247" i="1" s="1"/>
  <c r="G1246" i="1"/>
  <c r="D1246" i="1"/>
  <c r="C1246" i="1"/>
  <c r="D1245" i="1"/>
  <c r="C1245" i="1"/>
  <c r="D1244" i="1"/>
  <c r="C1244" i="1"/>
  <c r="G1243" i="1"/>
  <c r="D1243" i="1"/>
  <c r="C1243" i="1"/>
  <c r="H1243" i="1" s="1"/>
  <c r="H1242" i="1"/>
  <c r="G1242" i="1"/>
  <c r="D1242" i="1"/>
  <c r="C1242" i="1"/>
  <c r="H1241" i="1"/>
  <c r="G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C1076"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D967" i="1"/>
  <c r="G967" i="1" s="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D848" i="1"/>
  <c r="G848" i="1" s="1"/>
  <c r="C848" i="1"/>
  <c r="H847" i="1"/>
  <c r="G847" i="1"/>
  <c r="D847" i="1"/>
  <c r="C847" i="1"/>
  <c r="D846" i="1"/>
  <c r="H846" i="1" s="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D839" i="1"/>
  <c r="H839" i="1" s="1"/>
  <c r="C839" i="1"/>
  <c r="H838" i="1"/>
  <c r="G838" i="1"/>
  <c r="D838" i="1"/>
  <c r="C838" i="1"/>
  <c r="H837" i="1"/>
  <c r="G837" i="1"/>
  <c r="D837" i="1"/>
  <c r="C837" i="1"/>
  <c r="D836" i="1"/>
  <c r="H836" i="1" s="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D730" i="1"/>
  <c r="G730" i="1" s="1"/>
  <c r="C730" i="1"/>
  <c r="H729" i="1"/>
  <c r="G729" i="1"/>
  <c r="D729" i="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D657" i="1"/>
  <c r="G657" i="1" s="1"/>
  <c r="C657" i="1"/>
  <c r="H656" i="1"/>
  <c r="G656" i="1"/>
  <c r="D656" i="1"/>
  <c r="C656" i="1"/>
  <c r="H655" i="1"/>
  <c r="D655" i="1"/>
  <c r="G655" i="1" s="1"/>
  <c r="C655" i="1"/>
  <c r="H654" i="1"/>
  <c r="G654" i="1"/>
  <c r="D654" i="1"/>
  <c r="C654" i="1"/>
  <c r="H653" i="1"/>
  <c r="G653" i="1"/>
  <c r="D653" i="1"/>
  <c r="C653" i="1"/>
  <c r="H652" i="1"/>
  <c r="G652" i="1"/>
  <c r="D652" i="1"/>
  <c r="C652" i="1"/>
  <c r="H651" i="1"/>
  <c r="G651" i="1"/>
  <c r="D651" i="1"/>
  <c r="C651" i="1"/>
  <c r="H650" i="1"/>
  <c r="G650" i="1"/>
  <c r="D650" i="1"/>
  <c r="C650" i="1"/>
  <c r="C649" i="1"/>
  <c r="D648" i="1"/>
  <c r="H648" i="1" s="1"/>
  <c r="C648" i="1"/>
  <c r="D647" i="1"/>
  <c r="H647" i="1" s="1"/>
  <c r="C647" i="1"/>
  <c r="H646" i="1"/>
  <c r="D646" i="1"/>
  <c r="G646" i="1" s="1"/>
  <c r="C646" i="1"/>
  <c r="H645" i="1"/>
  <c r="G645" i="1"/>
  <c r="D645" i="1"/>
  <c r="C645" i="1"/>
  <c r="C642" i="1"/>
  <c r="H636" i="1"/>
  <c r="D636" i="1"/>
  <c r="G636" i="1" s="1"/>
  <c r="C636" i="1"/>
  <c r="H635" i="1"/>
  <c r="G635" i="1"/>
  <c r="D635" i="1"/>
  <c r="C635" i="1"/>
  <c r="H632" i="1"/>
  <c r="G632" i="1"/>
  <c r="D632" i="1"/>
  <c r="C632" i="1"/>
  <c r="H631" i="1"/>
  <c r="G631" i="1"/>
  <c r="D631" i="1"/>
  <c r="C631"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D601" i="1"/>
  <c r="H600" i="1"/>
  <c r="G600" i="1"/>
  <c r="D600" i="1"/>
  <c r="C600" i="1"/>
  <c r="H599" i="1"/>
  <c r="G599" i="1"/>
  <c r="D599" i="1"/>
  <c r="C599" i="1"/>
  <c r="H598" i="1"/>
  <c r="D598" i="1"/>
  <c r="G598" i="1" s="1"/>
  <c r="C598" i="1"/>
  <c r="H597" i="1"/>
  <c r="D597" i="1"/>
  <c r="G597" i="1" s="1"/>
  <c r="C597" i="1"/>
  <c r="H596" i="1"/>
  <c r="G596" i="1"/>
  <c r="D596" i="1"/>
  <c r="C596" i="1"/>
  <c r="H595" i="1"/>
  <c r="G595" i="1"/>
  <c r="D595" i="1"/>
  <c r="C595" i="1"/>
  <c r="H594" i="1"/>
  <c r="G594" i="1"/>
  <c r="D594" i="1"/>
  <c r="C594" i="1"/>
  <c r="H593" i="1"/>
  <c r="G593" i="1"/>
  <c r="D593" i="1"/>
  <c r="C593" i="1"/>
  <c r="H590" i="1"/>
  <c r="G590" i="1"/>
  <c r="D590" i="1"/>
  <c r="C590" i="1"/>
  <c r="H589" i="1"/>
  <c r="G589" i="1"/>
  <c r="D589" i="1"/>
  <c r="C589" i="1"/>
  <c r="H588" i="1"/>
  <c r="G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D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G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D536" i="1"/>
  <c r="H535" i="1"/>
  <c r="G535" i="1"/>
  <c r="D535" i="1"/>
  <c r="C535" i="1"/>
  <c r="H534" i="1"/>
  <c r="G534" i="1"/>
  <c r="D534" i="1"/>
  <c r="C534" i="1"/>
  <c r="H533" i="1"/>
  <c r="G533" i="1"/>
  <c r="D533" i="1"/>
  <c r="C533" i="1"/>
  <c r="H532" i="1"/>
  <c r="G532" i="1"/>
  <c r="D532" i="1"/>
  <c r="C532"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D520" i="1"/>
  <c r="H519" i="1"/>
  <c r="G519" i="1"/>
  <c r="D519" i="1"/>
  <c r="C519" i="1"/>
  <c r="H518" i="1"/>
  <c r="G518" i="1"/>
  <c r="D518" i="1"/>
  <c r="C518"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G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D464" i="1"/>
  <c r="H463" i="1"/>
  <c r="G463" i="1"/>
  <c r="D463" i="1"/>
  <c r="C463" i="1"/>
  <c r="H462" i="1"/>
  <c r="G462" i="1"/>
  <c r="D462" i="1"/>
  <c r="C462" i="1"/>
  <c r="D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D434" i="1"/>
  <c r="H433" i="1"/>
  <c r="G433" i="1"/>
  <c r="D433" i="1"/>
  <c r="C433" i="1"/>
  <c r="H432" i="1"/>
  <c r="G432" i="1"/>
  <c r="D432" i="1"/>
  <c r="C432" i="1"/>
  <c r="H431" i="1"/>
  <c r="C431" i="1"/>
  <c r="H430" i="1"/>
  <c r="G430" i="1"/>
  <c r="D430" i="1"/>
  <c r="C430" i="1"/>
  <c r="H429" i="1"/>
  <c r="G429" i="1"/>
  <c r="D429" i="1"/>
  <c r="C429" i="1"/>
  <c r="H428" i="1"/>
  <c r="G428" i="1"/>
  <c r="D428" i="1"/>
  <c r="C428" i="1"/>
  <c r="H427" i="1"/>
  <c r="G427" i="1"/>
  <c r="D427" i="1"/>
  <c r="C427" i="1"/>
  <c r="D426" i="1"/>
  <c r="C423" i="1"/>
  <c r="C422" i="1"/>
  <c r="C421" i="1"/>
  <c r="H416" i="1"/>
  <c r="G416" i="1"/>
  <c r="D416" i="1"/>
  <c r="C416" i="1"/>
  <c r="H415" i="1"/>
  <c r="G415" i="1"/>
  <c r="D415" i="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D396" i="1"/>
  <c r="H395" i="1"/>
  <c r="G395" i="1"/>
  <c r="D395" i="1"/>
  <c r="C395" i="1"/>
  <c r="H394" i="1"/>
  <c r="G394" i="1"/>
  <c r="D394" i="1"/>
  <c r="C394" i="1"/>
  <c r="D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D373" i="1"/>
  <c r="H373" i="1" s="1"/>
  <c r="C373" i="1"/>
  <c r="D372" i="1"/>
  <c r="H372" i="1" s="1"/>
  <c r="C372" i="1"/>
  <c r="D371" i="1"/>
  <c r="H371" i="1" s="1"/>
  <c r="C371" i="1"/>
  <c r="H370" i="1"/>
  <c r="G370" i="1"/>
  <c r="D370" i="1"/>
  <c r="C370" i="1"/>
  <c r="D369" i="1"/>
  <c r="H369" i="1" s="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D361" i="1"/>
  <c r="H360" i="1"/>
  <c r="G360" i="1"/>
  <c r="D360" i="1"/>
  <c r="C360" i="1"/>
  <c r="H359" i="1"/>
  <c r="G359" i="1"/>
  <c r="D359" i="1"/>
  <c r="C359" i="1"/>
  <c r="H358" i="1"/>
  <c r="G358" i="1"/>
  <c r="D358" i="1"/>
  <c r="C358" i="1"/>
  <c r="H357" i="1"/>
  <c r="G357" i="1"/>
  <c r="D357" i="1"/>
  <c r="C357" i="1"/>
  <c r="H354" i="1"/>
  <c r="G354" i="1"/>
  <c r="D354" i="1"/>
  <c r="C354" i="1"/>
  <c r="H353" i="1"/>
  <c r="G353" i="1"/>
  <c r="D353" i="1"/>
  <c r="C353" i="1"/>
  <c r="H352" i="1"/>
  <c r="G352" i="1"/>
  <c r="D352" i="1"/>
  <c r="C352" i="1"/>
  <c r="H351" i="1"/>
  <c r="G351" i="1"/>
  <c r="D351" i="1"/>
  <c r="C351" i="1"/>
  <c r="H350" i="1"/>
  <c r="G350" i="1"/>
  <c r="D350" i="1"/>
  <c r="C350" i="1"/>
  <c r="H348" i="1"/>
  <c r="G348" i="1"/>
  <c r="D348" i="1"/>
  <c r="C348" i="1"/>
  <c r="H347" i="1"/>
  <c r="G347" i="1"/>
  <c r="D347" i="1"/>
  <c r="C347" i="1"/>
  <c r="H346" i="1"/>
  <c r="G346" i="1"/>
  <c r="D346" i="1"/>
  <c r="C346" i="1"/>
  <c r="H345" i="1"/>
  <c r="G345" i="1"/>
  <c r="D345" i="1"/>
  <c r="C345"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D306" i="1"/>
  <c r="G306" i="1" s="1"/>
  <c r="C306" i="1"/>
  <c r="D305" i="1"/>
  <c r="H302" i="1"/>
  <c r="G302" i="1"/>
  <c r="D302" i="1"/>
  <c r="C302" i="1"/>
  <c r="H301" i="1"/>
  <c r="G301" i="1"/>
  <c r="D301" i="1"/>
  <c r="C301" i="1"/>
  <c r="D300" i="1"/>
  <c r="H300" i="1" s="1"/>
  <c r="C300" i="1"/>
  <c r="D299" i="1"/>
  <c r="H299" i="1" s="1"/>
  <c r="C299" i="1"/>
  <c r="D298" i="1"/>
  <c r="H298" i="1" s="1"/>
  <c r="C298" i="1"/>
  <c r="H294" i="1"/>
  <c r="G294" i="1"/>
  <c r="D294" i="1"/>
  <c r="C294"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D285" i="1"/>
  <c r="H284" i="1"/>
  <c r="G284" i="1"/>
  <c r="D284" i="1"/>
  <c r="C284" i="1"/>
  <c r="H283" i="1"/>
  <c r="G283" i="1"/>
  <c r="D283" i="1"/>
  <c r="C283" i="1"/>
  <c r="H282" i="1"/>
  <c r="G282" i="1"/>
  <c r="D282" i="1"/>
  <c r="C282" i="1"/>
  <c r="H281" i="1"/>
  <c r="G281" i="1"/>
  <c r="D281" i="1"/>
  <c r="C281" i="1"/>
  <c r="H280" i="1"/>
  <c r="G280" i="1"/>
  <c r="D280" i="1"/>
  <c r="C280" i="1"/>
  <c r="D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D271" i="1"/>
  <c r="H271" i="1" s="1"/>
  <c r="C271" i="1"/>
  <c r="H268" i="1"/>
  <c r="G268" i="1"/>
  <c r="D268" i="1"/>
  <c r="C268" i="1"/>
  <c r="D267" i="1"/>
  <c r="H267" i="1" s="1"/>
  <c r="C267" i="1"/>
  <c r="H266" i="1"/>
  <c r="G266" i="1"/>
  <c r="D266" i="1"/>
  <c r="C266"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D227" i="1"/>
  <c r="H225" i="1"/>
  <c r="G225" i="1"/>
  <c r="D225" i="1"/>
  <c r="C225" i="1"/>
  <c r="H224" i="1"/>
  <c r="D224" i="1"/>
  <c r="G224" i="1" s="1"/>
  <c r="C224" i="1"/>
  <c r="H223" i="1"/>
  <c r="G223" i="1"/>
  <c r="D223" i="1"/>
  <c r="C223" i="1"/>
  <c r="H222" i="1"/>
  <c r="G222" i="1"/>
  <c r="D222" i="1"/>
  <c r="C222" i="1"/>
  <c r="H221" i="1"/>
  <c r="D221" i="1"/>
  <c r="G221" i="1" s="1"/>
  <c r="C221" i="1"/>
  <c r="H220" i="1"/>
  <c r="G220" i="1"/>
  <c r="D220" i="1"/>
  <c r="C220" i="1"/>
  <c r="H219" i="1"/>
  <c r="G219" i="1"/>
  <c r="D219" i="1"/>
  <c r="C219" i="1"/>
  <c r="H218" i="1"/>
  <c r="G218" i="1"/>
  <c r="D218" i="1"/>
  <c r="C218" i="1"/>
  <c r="C217" i="1"/>
  <c r="H216" i="1"/>
  <c r="G216" i="1"/>
  <c r="D216" i="1"/>
  <c r="C216" i="1"/>
  <c r="H215" i="1"/>
  <c r="G215" i="1"/>
  <c r="D215" i="1"/>
  <c r="C215" i="1"/>
  <c r="H214" i="1"/>
  <c r="G214" i="1"/>
  <c r="D214" i="1"/>
  <c r="C214" i="1"/>
  <c r="D213" i="1"/>
  <c r="H213" i="1" s="1"/>
  <c r="C213" i="1"/>
  <c r="C212" i="1"/>
  <c r="H211" i="1"/>
  <c r="G211" i="1"/>
  <c r="D211" i="1"/>
  <c r="C211" i="1"/>
  <c r="H210" i="1"/>
  <c r="G210" i="1"/>
  <c r="D210" i="1"/>
  <c r="C210" i="1"/>
  <c r="H209" i="1"/>
  <c r="G209" i="1"/>
  <c r="D209" i="1"/>
  <c r="C209" i="1"/>
  <c r="H208" i="1"/>
  <c r="G208" i="1"/>
  <c r="D208" i="1"/>
  <c r="C208" i="1"/>
  <c r="H207" i="1"/>
  <c r="G207" i="1"/>
  <c r="D207" i="1"/>
  <c r="C207" i="1"/>
  <c r="D206" i="1"/>
  <c r="G206" i="1" s="1"/>
  <c r="C206" i="1"/>
  <c r="H205" i="1"/>
  <c r="G205" i="1"/>
  <c r="D205" i="1"/>
  <c r="C205" i="1"/>
  <c r="D204" i="1"/>
  <c r="H204" i="1" s="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H192" i="1"/>
  <c r="D192" i="1"/>
  <c r="G192" i="1" s="1"/>
  <c r="C192" i="1"/>
  <c r="D191" i="1"/>
  <c r="H191" i="1" s="1"/>
  <c r="C191" i="1"/>
  <c r="D190" i="1"/>
  <c r="H190" i="1" s="1"/>
  <c r="C190" i="1"/>
  <c r="H189" i="1"/>
  <c r="G189" i="1"/>
  <c r="D189" i="1"/>
  <c r="C189" i="1"/>
  <c r="H188" i="1"/>
  <c r="G188" i="1"/>
  <c r="D188" i="1"/>
  <c r="C188" i="1"/>
  <c r="H187" i="1"/>
  <c r="G187" i="1"/>
  <c r="D187" i="1"/>
  <c r="C187" i="1"/>
  <c r="H186" i="1"/>
  <c r="G186" i="1"/>
  <c r="D186" i="1"/>
  <c r="C186" i="1"/>
  <c r="H185" i="1"/>
  <c r="G185" i="1"/>
  <c r="C185" i="1"/>
  <c r="H184" i="1"/>
  <c r="G184" i="1"/>
  <c r="D184" i="1"/>
  <c r="C184" i="1"/>
  <c r="H183" i="1"/>
  <c r="G183" i="1"/>
  <c r="D183" i="1"/>
  <c r="C183" i="1"/>
  <c r="H182" i="1"/>
  <c r="G182" i="1"/>
  <c r="D182" i="1"/>
  <c r="C182" i="1"/>
  <c r="D181" i="1"/>
  <c r="H181" i="1" s="1"/>
  <c r="C181" i="1"/>
  <c r="D180" i="1"/>
  <c r="H180" i="1" s="1"/>
  <c r="C180" i="1"/>
  <c r="D179" i="1"/>
  <c r="H179" i="1" s="1"/>
  <c r="C179" i="1"/>
  <c r="D178" i="1"/>
  <c r="H178" i="1" s="1"/>
  <c r="C178" i="1"/>
  <c r="H177" i="1"/>
  <c r="D177" i="1"/>
  <c r="G177" i="1" s="1"/>
  <c r="C177" i="1"/>
  <c r="D176" i="1"/>
  <c r="H176" i="1" s="1"/>
  <c r="C176" i="1"/>
  <c r="D175" i="1"/>
  <c r="G175" i="1" s="1"/>
  <c r="C175" i="1"/>
  <c r="C174" i="1"/>
  <c r="H173" i="1"/>
  <c r="G173" i="1"/>
  <c r="D173" i="1"/>
  <c r="C173" i="1"/>
  <c r="H172" i="1"/>
  <c r="G172" i="1"/>
  <c r="D172" i="1"/>
  <c r="C172" i="1"/>
  <c r="D171" i="1"/>
  <c r="G171" i="1" s="1"/>
  <c r="C171" i="1"/>
  <c r="D170" i="1"/>
  <c r="H170" i="1" s="1"/>
  <c r="C170" i="1"/>
  <c r="D169" i="1"/>
  <c r="H169" i="1" s="1"/>
  <c r="C169" i="1"/>
  <c r="H168" i="1"/>
  <c r="G168" i="1"/>
  <c r="D168" i="1"/>
  <c r="C168" i="1"/>
  <c r="D167" i="1"/>
  <c r="H167" i="1" s="1"/>
  <c r="C167" i="1"/>
  <c r="C166" i="1"/>
  <c r="H165" i="1"/>
  <c r="G165" i="1"/>
  <c r="D165" i="1"/>
  <c r="C165" i="1"/>
  <c r="H164" i="1"/>
  <c r="G164" i="1"/>
  <c r="D164" i="1"/>
  <c r="C164" i="1"/>
  <c r="H163" i="1"/>
  <c r="G163" i="1"/>
  <c r="D163" i="1"/>
  <c r="C163" i="1"/>
  <c r="H162" i="1"/>
  <c r="G162" i="1"/>
  <c r="D162" i="1"/>
  <c r="C162" i="1"/>
  <c r="C161" i="1"/>
  <c r="H159" i="1"/>
  <c r="G159" i="1"/>
  <c r="D159" i="1"/>
  <c r="C159" i="1"/>
  <c r="H158" i="1"/>
  <c r="G158" i="1"/>
  <c r="D158" i="1"/>
  <c r="C158" i="1"/>
  <c r="H157" i="1"/>
  <c r="G157" i="1"/>
  <c r="D157" i="1"/>
  <c r="C157" i="1"/>
  <c r="C156" i="1"/>
  <c r="D155" i="1"/>
  <c r="H155" i="1" s="1"/>
  <c r="C155" i="1"/>
  <c r="H154" i="1"/>
  <c r="G154" i="1"/>
  <c r="D154" i="1"/>
  <c r="C154" i="1"/>
  <c r="H153" i="1"/>
  <c r="G153" i="1"/>
  <c r="D153" i="1"/>
  <c r="C153" i="1"/>
  <c r="D152" i="1"/>
  <c r="H152" i="1" s="1"/>
  <c r="C152" i="1"/>
  <c r="D151" i="1"/>
  <c r="H151" i="1" s="1"/>
  <c r="C151"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G132" i="1"/>
  <c r="D132" i="1"/>
  <c r="C132" i="1"/>
  <c r="H131" i="1"/>
  <c r="G131" i="1"/>
  <c r="D131" i="1"/>
  <c r="C131" i="1"/>
  <c r="H130" i="1"/>
  <c r="G130" i="1"/>
  <c r="C130" i="1"/>
  <c r="H129" i="1"/>
  <c r="G129" i="1"/>
  <c r="D129" i="1"/>
  <c r="C129" i="1"/>
  <c r="H128" i="1"/>
  <c r="G128" i="1"/>
  <c r="D128" i="1"/>
  <c r="C128" i="1"/>
  <c r="H127" i="1"/>
  <c r="G127" i="1"/>
  <c r="D127" i="1"/>
  <c r="C127" i="1"/>
  <c r="H126" i="1"/>
  <c r="G126" i="1"/>
  <c r="D126" i="1"/>
  <c r="C126" i="1"/>
  <c r="H125" i="1"/>
  <c r="G125" i="1"/>
  <c r="D125" i="1"/>
  <c r="C125" i="1"/>
  <c r="D124" i="1"/>
  <c r="G124" i="1" s="1"/>
  <c r="C124" i="1"/>
  <c r="H123" i="1"/>
  <c r="G123" i="1"/>
  <c r="D123" i="1"/>
  <c r="C123" i="1"/>
  <c r="D122" i="1"/>
  <c r="H122" i="1" s="1"/>
  <c r="C122" i="1"/>
  <c r="D121" i="1"/>
  <c r="G121" i="1" s="1"/>
  <c r="C121" i="1"/>
  <c r="H120" i="1"/>
  <c r="G120" i="1"/>
  <c r="D120" i="1"/>
  <c r="C120" i="1"/>
  <c r="H119" i="1"/>
  <c r="G119" i="1"/>
  <c r="D119" i="1"/>
  <c r="C119" i="1"/>
  <c r="D118" i="1"/>
  <c r="G118" i="1" s="1"/>
  <c r="C118" i="1"/>
  <c r="H117" i="1"/>
  <c r="G117" i="1"/>
  <c r="D117" i="1"/>
  <c r="C117"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D89" i="1"/>
  <c r="G89" i="1" s="1"/>
  <c r="C89" i="1"/>
  <c r="H88" i="1"/>
  <c r="G88" i="1"/>
  <c r="D88" i="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C64" i="1"/>
  <c r="H64" i="1" s="1"/>
  <c r="D63" i="1"/>
  <c r="H63" i="1" s="1"/>
  <c r="C63" i="1"/>
  <c r="H62" i="1"/>
  <c r="D62" i="1"/>
  <c r="C62" i="1"/>
  <c r="G62" i="1" s="1"/>
  <c r="H61" i="1"/>
  <c r="D61" i="1"/>
  <c r="C61" i="1"/>
  <c r="G61" i="1" s="1"/>
  <c r="C60" i="1"/>
  <c r="H59" i="1"/>
  <c r="D59" i="1"/>
  <c r="C59" i="1"/>
  <c r="G59" i="1" s="1"/>
  <c r="H58" i="1"/>
  <c r="D58" i="1"/>
  <c r="C58" i="1"/>
  <c r="G58" i="1" s="1"/>
  <c r="H57" i="1"/>
  <c r="D57" i="1"/>
  <c r="C57" i="1"/>
  <c r="G57" i="1" s="1"/>
  <c r="H56" i="1"/>
  <c r="D56" i="1"/>
  <c r="C56" i="1"/>
  <c r="G56" i="1" s="1"/>
  <c r="D55" i="1"/>
  <c r="H55" i="1" s="1"/>
  <c r="C55" i="1"/>
  <c r="C54" i="1"/>
  <c r="G54" i="1" s="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C45" i="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C32" i="1"/>
  <c r="H32" i="1" s="1"/>
  <c r="H31" i="1"/>
  <c r="D31" i="1"/>
  <c r="C31" i="1"/>
  <c r="G31" i="1" s="1"/>
  <c r="H30" i="1"/>
  <c r="D30" i="1"/>
  <c r="C30" i="1"/>
  <c r="G30" i="1" s="1"/>
  <c r="H29" i="1"/>
  <c r="D29" i="1"/>
  <c r="C29" i="1"/>
  <c r="G29" i="1" s="1"/>
  <c r="H28" i="1"/>
  <c r="D28" i="1"/>
  <c r="C28" i="1"/>
  <c r="G28" i="1" s="1"/>
  <c r="D27" i="1"/>
  <c r="H27" i="1" s="1"/>
  <c r="C27" i="1"/>
  <c r="H26" i="1"/>
  <c r="D26" i="1"/>
  <c r="C26" i="1"/>
  <c r="G26" i="1" s="1"/>
  <c r="H25" i="1"/>
  <c r="D25" i="1"/>
  <c r="C25" i="1"/>
  <c r="G25" i="1" s="1"/>
  <c r="H24" i="1"/>
  <c r="D24" i="1"/>
  <c r="C24" i="1"/>
  <c r="G24" i="1" s="1"/>
  <c r="H23" i="1"/>
  <c r="D23" i="1"/>
  <c r="C23" i="1"/>
  <c r="G23" i="1" s="1"/>
  <c r="H22" i="1"/>
  <c r="D22" i="1"/>
  <c r="C22" i="1"/>
  <c r="G22" i="1" s="1"/>
  <c r="H21" i="1"/>
  <c r="D21" i="1"/>
  <c r="C21" i="1"/>
  <c r="G21" i="1" s="1"/>
  <c r="D20" i="1"/>
  <c r="H20" i="1" s="1"/>
  <c r="C20" i="1"/>
  <c r="G20" i="1" s="1"/>
  <c r="C19" i="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D9" i="1"/>
  <c r="H9" i="1" s="1"/>
  <c r="C9" i="1"/>
  <c r="D8" i="1"/>
  <c r="H8" i="1" s="1"/>
  <c r="C8" i="1"/>
  <c r="G8" i="1" s="1"/>
  <c r="H7" i="1"/>
  <c r="D7" i="1"/>
  <c r="C7" i="1"/>
  <c r="G7" i="1" s="1"/>
  <c r="H6" i="1"/>
  <c r="D6" i="1"/>
  <c r="C6" i="1"/>
  <c r="G6" i="1" s="1"/>
  <c r="D5" i="1"/>
  <c r="H5" i="1" s="1"/>
  <c r="C5" i="1"/>
  <c r="D4" i="1"/>
  <c r="H4" i="1" s="1"/>
  <c r="C4" i="1"/>
  <c r="F236" i="9" l="1"/>
  <c r="E327" i="9"/>
  <c r="B327" i="9" s="1"/>
  <c r="E37" i="9"/>
  <c r="B37" i="9" s="1"/>
  <c r="E312" i="9"/>
  <c r="E320" i="9"/>
  <c r="G1678" i="1"/>
  <c r="G1655" i="1"/>
  <c r="G1614" i="1"/>
  <c r="G1618" i="1"/>
  <c r="G1610" i="1"/>
  <c r="G1606" i="1"/>
  <c r="G1594" i="1"/>
  <c r="G1591" i="1"/>
  <c r="G1590" i="1"/>
  <c r="G1587" i="1"/>
  <c r="G1585" i="1"/>
  <c r="G1586" i="1"/>
  <c r="G414" i="1"/>
  <c r="H967" i="1"/>
  <c r="H848" i="1"/>
  <c r="G846" i="1"/>
  <c r="G839" i="1"/>
  <c r="G836" i="1"/>
  <c r="E63" i="9"/>
  <c r="E42" i="9"/>
  <c r="B42" i="9" s="1"/>
  <c r="F232" i="9"/>
  <c r="B296" i="9"/>
  <c r="G648" i="1"/>
  <c r="G647" i="1"/>
  <c r="G649" i="1"/>
  <c r="H649" i="1"/>
  <c r="F656" i="4"/>
  <c r="G299" i="1"/>
  <c r="G373" i="1"/>
  <c r="G372" i="1"/>
  <c r="G369" i="1"/>
  <c r="G371" i="1"/>
  <c r="E309" i="4"/>
  <c r="D304" i="1" s="1"/>
  <c r="H423" i="1"/>
  <c r="G423" i="1"/>
  <c r="G300" i="1"/>
  <c r="F428" i="4"/>
  <c r="G298" i="1"/>
  <c r="H421" i="1"/>
  <c r="H422" i="1"/>
  <c r="E648" i="4"/>
  <c r="D642" i="1" s="1"/>
  <c r="G271" i="1"/>
  <c r="E83" i="9"/>
  <c r="G267" i="1"/>
  <c r="E82" i="9"/>
  <c r="B82" i="9" s="1"/>
  <c r="F269" i="4"/>
  <c r="D265" i="1"/>
  <c r="E221" i="4"/>
  <c r="G213" i="1"/>
  <c r="G204" i="1"/>
  <c r="H206" i="1"/>
  <c r="G198" i="1"/>
  <c r="F244" i="9"/>
  <c r="E55" i="9"/>
  <c r="G190" i="1"/>
  <c r="G191" i="1"/>
  <c r="F240" i="9"/>
  <c r="G181" i="1"/>
  <c r="G180" i="1"/>
  <c r="F238" i="9"/>
  <c r="D174" i="1"/>
  <c r="H174" i="1" s="1"/>
  <c r="G179" i="1"/>
  <c r="E50" i="9"/>
  <c r="B50" i="9" s="1"/>
  <c r="G178" i="1"/>
  <c r="G176" i="1"/>
  <c r="H175" i="1"/>
  <c r="H171" i="1"/>
  <c r="G170" i="1"/>
  <c r="G169" i="1"/>
  <c r="G167" i="1"/>
  <c r="H161" i="1"/>
  <c r="G161" i="1"/>
  <c r="G155" i="1"/>
  <c r="G152" i="1"/>
  <c r="G151" i="1"/>
  <c r="G122" i="1"/>
  <c r="H121" i="1"/>
  <c r="H124" i="1"/>
  <c r="F125" i="4"/>
  <c r="H118" i="1"/>
  <c r="H116" i="1"/>
  <c r="G116" i="1"/>
  <c r="F120" i="4"/>
  <c r="F112" i="4"/>
  <c r="H103" i="1"/>
  <c r="G103" i="1"/>
  <c r="E106" i="4"/>
  <c r="D102" i="1" s="1"/>
  <c r="G87" i="1"/>
  <c r="H87" i="1"/>
  <c r="G60" i="1"/>
  <c r="G63" i="1"/>
  <c r="G55" i="1"/>
  <c r="G27" i="1"/>
  <c r="D19" i="1"/>
  <c r="H19" i="1" s="1"/>
  <c r="E27" i="9"/>
  <c r="B27" i="9" s="1"/>
  <c r="G9" i="1"/>
  <c r="G4" i="1"/>
  <c r="G5" i="1"/>
  <c r="G1547" i="1"/>
  <c r="H1547" i="1"/>
  <c r="H1253" i="1"/>
  <c r="G1253" i="1"/>
  <c r="H1482" i="1"/>
  <c r="G1482" i="1"/>
  <c r="G1515" i="1"/>
  <c r="H1515" i="1"/>
  <c r="G1523" i="1"/>
  <c r="H1523" i="1"/>
  <c r="G1531" i="1"/>
  <c r="H1531" i="1"/>
  <c r="H1624" i="1"/>
  <c r="G1624" i="1"/>
  <c r="H1644" i="1"/>
  <c r="G1644" i="1"/>
  <c r="H1648" i="1"/>
  <c r="G1648" i="1"/>
  <c r="H1669" i="1"/>
  <c r="G1669" i="1"/>
  <c r="E164" i="4"/>
  <c r="D160" i="1" s="1"/>
  <c r="D166" i="1"/>
  <c r="F231" i="4"/>
  <c r="D230" i="4"/>
  <c r="C227" i="1"/>
  <c r="F274" i="4"/>
  <c r="C270" i="1"/>
  <c r="F283" i="4"/>
  <c r="C279" i="1"/>
  <c r="F341" i="4"/>
  <c r="C336" i="1"/>
  <c r="F379" i="4"/>
  <c r="C374" i="1"/>
  <c r="D425" i="1"/>
  <c r="F440" i="4"/>
  <c r="C434" i="1"/>
  <c r="G1595" i="1"/>
  <c r="H1595" i="1"/>
  <c r="H1290" i="1"/>
  <c r="G1290" i="1"/>
  <c r="H1475" i="1"/>
  <c r="G1475" i="1"/>
  <c r="H1528" i="1"/>
  <c r="D1539" i="1"/>
  <c r="G1540" i="1"/>
  <c r="G1543" i="1"/>
  <c r="J1543" i="1"/>
  <c r="J1551" i="1"/>
  <c r="H1551" i="1"/>
  <c r="G1551" i="1"/>
  <c r="H1556" i="1"/>
  <c r="G1556" i="1"/>
  <c r="J1568" i="1"/>
  <c r="G1568" i="1"/>
  <c r="G1641" i="1"/>
  <c r="F432" i="4"/>
  <c r="D431" i="4"/>
  <c r="C426" i="1"/>
  <c r="F470" i="4"/>
  <c r="C464" i="1"/>
  <c r="H1571" i="1"/>
  <c r="G1571" i="1"/>
  <c r="G1602" i="1"/>
  <c r="H1602" i="1"/>
  <c r="G32" i="1"/>
  <c r="G35" i="1"/>
  <c r="G37" i="1"/>
  <c r="G40" i="1"/>
  <c r="G42" i="1"/>
  <c r="G64" i="1"/>
  <c r="G67" i="1"/>
  <c r="G70" i="1"/>
  <c r="G72" i="1"/>
  <c r="G74" i="1"/>
  <c r="G76" i="1"/>
  <c r="G156" i="1"/>
  <c r="G293" i="1"/>
  <c r="H1244" i="1"/>
  <c r="G1244" i="1"/>
  <c r="H1249" i="1"/>
  <c r="G1249" i="1"/>
  <c r="H1254" i="1"/>
  <c r="G1254" i="1"/>
  <c r="H1280" i="1"/>
  <c r="G1287" i="1"/>
  <c r="G1464" i="1"/>
  <c r="G1472" i="1"/>
  <c r="H1479" i="1"/>
  <c r="G1479" i="1"/>
  <c r="H1481" i="1"/>
  <c r="G1481" i="1"/>
  <c r="H1483" i="1"/>
  <c r="G1483" i="1"/>
  <c r="H1512" i="1"/>
  <c r="G1519" i="1"/>
  <c r="H1519" i="1"/>
  <c r="G1527" i="1"/>
  <c r="H1527" i="1"/>
  <c r="G1535" i="1"/>
  <c r="H1535" i="1"/>
  <c r="D1538" i="1"/>
  <c r="H1543" i="1"/>
  <c r="J1547" i="1"/>
  <c r="I1560" i="1"/>
  <c r="H1567" i="1"/>
  <c r="G1567" i="1"/>
  <c r="H1572" i="1"/>
  <c r="G1572" i="1"/>
  <c r="G1589" i="1"/>
  <c r="H1593" i="1"/>
  <c r="G1593" i="1"/>
  <c r="G1605" i="1"/>
  <c r="H1609" i="1"/>
  <c r="G1609" i="1"/>
  <c r="G1634" i="1"/>
  <c r="H1674" i="1"/>
  <c r="H1676" i="1"/>
  <c r="G1676" i="1"/>
  <c r="F310" i="4"/>
  <c r="D309" i="4"/>
  <c r="C305" i="1"/>
  <c r="E536" i="4"/>
  <c r="D531" i="1"/>
  <c r="D571" i="4"/>
  <c r="F572" i="4"/>
  <c r="C566" i="1"/>
  <c r="F598" i="4"/>
  <c r="D597" i="4"/>
  <c r="C592" i="1"/>
  <c r="G156" i="9"/>
  <c r="E156" i="9" s="1"/>
  <c r="B156" i="9" s="1"/>
  <c r="F607" i="4"/>
  <c r="C601" i="1"/>
  <c r="F12" i="5"/>
  <c r="C1017" i="1"/>
  <c r="F19" i="5"/>
  <c r="C1024" i="1"/>
  <c r="E114" i="6"/>
  <c r="D1514" i="1"/>
  <c r="H1245" i="1"/>
  <c r="G1245" i="1"/>
  <c r="H1248" i="1"/>
  <c r="G1248" i="1"/>
  <c r="H1480" i="1"/>
  <c r="G1480" i="1"/>
  <c r="H1484" i="1"/>
  <c r="G1484" i="1"/>
  <c r="I1541" i="1"/>
  <c r="G1546" i="1"/>
  <c r="I1546" i="1" s="1"/>
  <c r="J1546" i="1"/>
  <c r="H1546" i="1"/>
  <c r="H1601" i="1"/>
  <c r="G1601" i="1"/>
  <c r="H1652" i="1"/>
  <c r="G1652" i="1"/>
  <c r="H1656" i="1"/>
  <c r="G1656" i="1"/>
  <c r="F154" i="4"/>
  <c r="D153" i="4"/>
  <c r="C150" i="1"/>
  <c r="F398" i="4"/>
  <c r="C393" i="1"/>
  <c r="F401" i="4"/>
  <c r="C396" i="1"/>
  <c r="H1282" i="1"/>
  <c r="G1282" i="1"/>
  <c r="G1452" i="1"/>
  <c r="H1452" i="1"/>
  <c r="H1459" i="1"/>
  <c r="G1459" i="1"/>
  <c r="H1467" i="1"/>
  <c r="G1467" i="1"/>
  <c r="H1520" i="1"/>
  <c r="H1536" i="1"/>
  <c r="J1553" i="1"/>
  <c r="H1553" i="1"/>
  <c r="G1553" i="1"/>
  <c r="I1553" i="1" s="1"/>
  <c r="H1562" i="1"/>
  <c r="G1562" i="1"/>
  <c r="I1562" i="1" s="1"/>
  <c r="J1562" i="1"/>
  <c r="J1564" i="1"/>
  <c r="H1564" i="1"/>
  <c r="G1564" i="1"/>
  <c r="I1564" i="1" s="1"/>
  <c r="I1574" i="1"/>
  <c r="H1592" i="1"/>
  <c r="G1592" i="1"/>
  <c r="H1608" i="1"/>
  <c r="G1608" i="1"/>
  <c r="H1612" i="1"/>
  <c r="G1612" i="1"/>
  <c r="H1645" i="1"/>
  <c r="G1645" i="1"/>
  <c r="E321" i="4"/>
  <c r="D317" i="1"/>
  <c r="F366" i="4"/>
  <c r="D361" i="4"/>
  <c r="C361" i="1"/>
  <c r="D373" i="4"/>
  <c r="F467" i="4"/>
  <c r="D466" i="4"/>
  <c r="C461" i="1"/>
  <c r="E629" i="4"/>
  <c r="D623" i="1" s="1"/>
  <c r="D630" i="1"/>
  <c r="E70" i="5"/>
  <c r="D1076" i="1"/>
  <c r="H1577" i="1"/>
  <c r="G33" i="1"/>
  <c r="G34" i="1"/>
  <c r="G36" i="1"/>
  <c r="G38" i="1"/>
  <c r="G39" i="1"/>
  <c r="G41" i="1"/>
  <c r="G43" i="1"/>
  <c r="G44" i="1"/>
  <c r="G65" i="1"/>
  <c r="G66" i="1"/>
  <c r="G68" i="1"/>
  <c r="G69" i="1"/>
  <c r="G71" i="1"/>
  <c r="G73" i="1"/>
  <c r="G75" i="1"/>
  <c r="G77" i="1"/>
  <c r="G344" i="1"/>
  <c r="G1279" i="1"/>
  <c r="H1279" i="1"/>
  <c r="H1286" i="1"/>
  <c r="G1286" i="1"/>
  <c r="H1294" i="1"/>
  <c r="G1294" i="1"/>
  <c r="G1456" i="1"/>
  <c r="H1456" i="1"/>
  <c r="H1463" i="1"/>
  <c r="G1463" i="1"/>
  <c r="H1471" i="1"/>
  <c r="G1471" i="1"/>
  <c r="G1511" i="1"/>
  <c r="H1511" i="1"/>
  <c r="H1516" i="1"/>
  <c r="H1524" i="1"/>
  <c r="H1532" i="1"/>
  <c r="J1541" i="1"/>
  <c r="H1541" i="1"/>
  <c r="H1542" i="1"/>
  <c r="J1545" i="1"/>
  <c r="H1545" i="1"/>
  <c r="G1545" i="1"/>
  <c r="I1545" i="1" s="1"/>
  <c r="H1552" i="1"/>
  <c r="G1552" i="1"/>
  <c r="I1552" i="1" s="1"/>
  <c r="J1552" i="1"/>
  <c r="C1555" i="1"/>
  <c r="J1561" i="1"/>
  <c r="H1561" i="1"/>
  <c r="G1561" i="1"/>
  <c r="H1563" i="1"/>
  <c r="G1563" i="1"/>
  <c r="J1566" i="1"/>
  <c r="H1566" i="1"/>
  <c r="G1566" i="1"/>
  <c r="I1566" i="1" s="1"/>
  <c r="H1568" i="1"/>
  <c r="H1600" i="1"/>
  <c r="G1600" i="1"/>
  <c r="H1668" i="1"/>
  <c r="G1668" i="1"/>
  <c r="H1672" i="1"/>
  <c r="G1672" i="1"/>
  <c r="H34" i="3"/>
  <c r="H35" i="3"/>
  <c r="F83" i="4"/>
  <c r="D82" i="4"/>
  <c r="F221" i="4"/>
  <c r="D217" i="1"/>
  <c r="F262" i="4"/>
  <c r="C258" i="1"/>
  <c r="D273" i="4"/>
  <c r="F289" i="4"/>
  <c r="C285" i="1"/>
  <c r="E522" i="4"/>
  <c r="D516" i="1" s="1"/>
  <c r="D517" i="1"/>
  <c r="F526" i="4"/>
  <c r="D522" i="4"/>
  <c r="C520" i="1"/>
  <c r="F542" i="4"/>
  <c r="D536" i="4"/>
  <c r="C536" i="1"/>
  <c r="D7" i="5"/>
  <c r="G339" i="9"/>
  <c r="F219" i="5"/>
  <c r="C1223" i="1"/>
  <c r="F248" i="5"/>
  <c r="C1252" i="1"/>
  <c r="F251" i="5"/>
  <c r="C1255" i="1"/>
  <c r="H24" i="3"/>
  <c r="F274" i="5"/>
  <c r="C1278" i="1"/>
  <c r="F277" i="5"/>
  <c r="C1281" i="1"/>
  <c r="F54" i="6"/>
  <c r="C1450" i="1"/>
  <c r="F61" i="6"/>
  <c r="C1457" i="1"/>
  <c r="F114" i="6"/>
  <c r="C1510" i="1"/>
  <c r="J1570" i="1"/>
  <c r="H1570" i="1"/>
  <c r="I1570" i="1" s="1"/>
  <c r="G1579" i="1"/>
  <c r="I1579" i="1" s="1"/>
  <c r="J1579" i="1"/>
  <c r="G1581" i="1"/>
  <c r="I1581" i="1" s="1"/>
  <c r="J1581" i="1"/>
  <c r="H1584" i="1"/>
  <c r="G1584" i="1"/>
  <c r="H1620" i="1"/>
  <c r="G1620" i="1"/>
  <c r="H1632" i="1"/>
  <c r="G1632" i="1"/>
  <c r="H1636" i="1"/>
  <c r="G1636" i="1"/>
  <c r="H1649" i="1"/>
  <c r="G1649" i="1"/>
  <c r="H1684" i="1"/>
  <c r="G1684" i="1"/>
  <c r="F8" i="4"/>
  <c r="D7" i="4"/>
  <c r="E49" i="4"/>
  <c r="D45" i="1" s="1"/>
  <c r="H45" i="1" s="1"/>
  <c r="F141" i="4"/>
  <c r="D140" i="4"/>
  <c r="F202" i="4"/>
  <c r="F355" i="4"/>
  <c r="D354" i="4"/>
  <c r="D135" i="5"/>
  <c r="F136" i="5"/>
  <c r="E35" i="6"/>
  <c r="D1435" i="1"/>
  <c r="F82" i="6"/>
  <c r="C1478" i="1"/>
  <c r="F89" i="6"/>
  <c r="C1485" i="1"/>
  <c r="D46" i="1"/>
  <c r="D212" i="1"/>
  <c r="D270" i="1"/>
  <c r="D356" i="1"/>
  <c r="D592" i="1"/>
  <c r="H1246" i="1"/>
  <c r="H1250" i="1"/>
  <c r="G1285" i="1"/>
  <c r="G1289" i="1"/>
  <c r="G1293" i="1"/>
  <c r="H1451" i="1"/>
  <c r="H1455" i="1"/>
  <c r="G1458" i="1"/>
  <c r="G1462" i="1"/>
  <c r="G1466" i="1"/>
  <c r="G1470" i="1"/>
  <c r="G1474" i="1"/>
  <c r="H1518" i="1"/>
  <c r="H1522" i="1"/>
  <c r="H1526" i="1"/>
  <c r="H1530" i="1"/>
  <c r="H1534" i="1"/>
  <c r="G1542" i="1"/>
  <c r="J1544" i="1"/>
  <c r="H1548" i="1"/>
  <c r="G1548" i="1"/>
  <c r="J1557" i="1"/>
  <c r="H1557" i="1"/>
  <c r="I1557" i="1" s="1"/>
  <c r="H1558" i="1"/>
  <c r="G1558" i="1"/>
  <c r="J1574" i="1"/>
  <c r="H1574" i="1"/>
  <c r="H1575" i="1"/>
  <c r="G1575" i="1"/>
  <c r="H1604" i="1"/>
  <c r="G1604" i="1"/>
  <c r="G1617" i="1"/>
  <c r="G1625" i="1"/>
  <c r="H1629" i="1"/>
  <c r="G1629" i="1"/>
  <c r="H1664" i="1"/>
  <c r="G1664" i="1"/>
  <c r="G1681" i="1"/>
  <c r="E7" i="4"/>
  <c r="F58" i="4"/>
  <c r="E82" i="4"/>
  <c r="D78" i="1" s="1"/>
  <c r="F91" i="4"/>
  <c r="F107" i="4"/>
  <c r="D106" i="4"/>
  <c r="F160" i="4"/>
  <c r="F170" i="4"/>
  <c r="D321" i="4"/>
  <c r="H1550" i="1"/>
  <c r="I1550" i="1" s="1"/>
  <c r="J1550" i="1"/>
  <c r="H1554" i="1"/>
  <c r="I1554" i="1" s="1"/>
  <c r="J1554" i="1"/>
  <c r="H1560" i="1"/>
  <c r="J1560" i="1"/>
  <c r="H1565" i="1"/>
  <c r="I1565" i="1" s="1"/>
  <c r="J1565" i="1"/>
  <c r="H1569" i="1"/>
  <c r="I1569" i="1" s="1"/>
  <c r="J1569" i="1"/>
  <c r="H1573" i="1"/>
  <c r="I1573" i="1" s="1"/>
  <c r="J1573" i="1"/>
  <c r="H1588" i="1"/>
  <c r="G1588" i="1"/>
  <c r="H1596" i="1"/>
  <c r="G1596" i="1"/>
  <c r="H1616" i="1"/>
  <c r="G1616" i="1"/>
  <c r="H1640" i="1"/>
  <c r="G1640" i="1"/>
  <c r="H1660" i="1"/>
  <c r="G1660" i="1"/>
  <c r="H1680" i="1"/>
  <c r="G1680" i="1"/>
  <c r="F126" i="4"/>
  <c r="E153" i="4"/>
  <c r="F165" i="4"/>
  <c r="D164" i="4"/>
  <c r="F216" i="4"/>
  <c r="E230" i="4"/>
  <c r="D226" i="1" s="1"/>
  <c r="F246" i="4"/>
  <c r="F426" i="4"/>
  <c r="D647" i="4"/>
  <c r="F492" i="4"/>
  <c r="D491" i="4"/>
  <c r="F585" i="4"/>
  <c r="D584" i="4"/>
  <c r="F127" i="5"/>
  <c r="D119" i="5"/>
  <c r="H336" i="9"/>
  <c r="F291" i="5"/>
  <c r="C1295" i="1"/>
  <c r="F374" i="4"/>
  <c r="F412" i="4"/>
  <c r="E647" i="4"/>
  <c r="D641" i="1" s="1"/>
  <c r="E466" i="4"/>
  <c r="D460" i="1" s="1"/>
  <c r="E584" i="4"/>
  <c r="D578" i="1" s="1"/>
  <c r="E12" i="5"/>
  <c r="F70" i="5"/>
  <c r="G316" i="9"/>
  <c r="E316" i="9" s="1"/>
  <c r="B316" i="9" s="1"/>
  <c r="G315" i="9"/>
  <c r="F150" i="5"/>
  <c r="D141" i="6"/>
  <c r="F5" i="6"/>
  <c r="F43" i="6"/>
  <c r="D35" i="6"/>
  <c r="E373" i="4"/>
  <c r="D368" i="1" s="1"/>
  <c r="G336" i="9"/>
  <c r="D177" i="5"/>
  <c r="E219" i="5"/>
  <c r="E251" i="5"/>
  <c r="D5" i="7"/>
  <c r="D6" i="8"/>
  <c r="D51" i="8"/>
  <c r="E337" i="9"/>
  <c r="B337" i="9" s="1"/>
  <c r="E338" i="9"/>
  <c r="B338" i="9" s="1"/>
  <c r="B35" i="9"/>
  <c r="B43" i="9"/>
  <c r="B51" i="9"/>
  <c r="B59" i="9"/>
  <c r="B67" i="9"/>
  <c r="B75" i="9"/>
  <c r="B83" i="9"/>
  <c r="B91" i="9"/>
  <c r="B99" i="9"/>
  <c r="B107" i="9"/>
  <c r="B115" i="9"/>
  <c r="G179" i="9"/>
  <c r="E314" i="9"/>
  <c r="B314" i="9" s="1"/>
  <c r="H316" i="9"/>
  <c r="H315" i="9"/>
  <c r="G220" i="9"/>
  <c r="E220" i="9" s="1"/>
  <c r="B220" i="9" s="1"/>
  <c r="B31" i="9"/>
  <c r="B39" i="9"/>
  <c r="B47" i="9"/>
  <c r="B55" i="9"/>
  <c r="B63" i="9"/>
  <c r="B71" i="9"/>
  <c r="B79" i="9"/>
  <c r="B87" i="9"/>
  <c r="B95" i="9"/>
  <c r="B103" i="9"/>
  <c r="B111" i="9"/>
  <c r="B119" i="9"/>
  <c r="G177" i="9"/>
  <c r="E177" i="9" s="1"/>
  <c r="B177" i="9" s="1"/>
  <c r="B147" i="9"/>
  <c r="B155" i="9"/>
  <c r="B159" i="9"/>
  <c r="B167" i="9"/>
  <c r="G310" i="9"/>
  <c r="E310" i="9" s="1"/>
  <c r="B310" i="9" s="1"/>
  <c r="H309" i="9"/>
  <c r="M228" i="9"/>
  <c r="G309" i="9"/>
  <c r="H308" i="9"/>
  <c r="E308" i="9" s="1"/>
  <c r="B308" i="9" s="1"/>
  <c r="G302" i="9"/>
  <c r="E302" i="9" s="1"/>
  <c r="B302" i="9" s="1"/>
  <c r="G301" i="9"/>
  <c r="E301" i="9" s="1"/>
  <c r="B301" i="9" s="1"/>
  <c r="G300" i="9"/>
  <c r="E300" i="9" s="1"/>
  <c r="B300" i="9" s="1"/>
  <c r="L228" i="9"/>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0" i="9"/>
  <c r="G227" i="9"/>
  <c r="E227" i="9" s="1"/>
  <c r="B227" i="9" s="1"/>
  <c r="G223" i="9"/>
  <c r="E223" i="9" s="1"/>
  <c r="B223" i="9" s="1"/>
  <c r="G219" i="9"/>
  <c r="E219" i="9" s="1"/>
  <c r="B219" i="9" s="1"/>
  <c r="G215" i="9"/>
  <c r="E215" i="9" s="1"/>
  <c r="B215" i="9" s="1"/>
  <c r="G180" i="9"/>
  <c r="H179" i="9"/>
  <c r="I10" i="9"/>
  <c r="G174" i="9"/>
  <c r="E174" i="9" s="1"/>
  <c r="B174" i="9" s="1"/>
  <c r="G176" i="9"/>
  <c r="E176" i="9" s="1"/>
  <c r="B176" i="9" s="1"/>
  <c r="G178" i="9"/>
  <c r="E178" i="9" s="1"/>
  <c r="B178" i="9" s="1"/>
  <c r="B151" i="9"/>
  <c r="B163" i="9"/>
  <c r="B171" i="9"/>
  <c r="G216" i="9"/>
  <c r="E216" i="9" s="1"/>
  <c r="B216" i="9" s="1"/>
  <c r="G224" i="9"/>
  <c r="E224" i="9" s="1"/>
  <c r="B224" i="9" s="1"/>
  <c r="B230" i="9"/>
  <c r="B232" i="9"/>
  <c r="B234" i="9"/>
  <c r="B236" i="9"/>
  <c r="B238" i="9"/>
  <c r="B240" i="9"/>
  <c r="B242" i="9"/>
  <c r="B244" i="9"/>
  <c r="B246" i="9"/>
  <c r="B248" i="9"/>
  <c r="F298" i="9"/>
  <c r="B307" i="9"/>
  <c r="B340" i="9"/>
  <c r="B264" i="9"/>
  <c r="B272" i="9"/>
  <c r="B280" i="9"/>
  <c r="B288" i="9"/>
  <c r="E322" i="9"/>
  <c r="B322" i="9" s="1"/>
  <c r="B262" i="9"/>
  <c r="B270" i="9"/>
  <c r="B278" i="9"/>
  <c r="B286" i="9"/>
  <c r="E294" i="9"/>
  <c r="B294" i="9" s="1"/>
  <c r="B312" i="9"/>
  <c r="B320" i="9"/>
  <c r="B328" i="9"/>
  <c r="H642" i="1" l="1"/>
  <c r="G642" i="1"/>
  <c r="H265" i="1"/>
  <c r="G265" i="1"/>
  <c r="G174" i="1"/>
  <c r="F49" i="4"/>
  <c r="G19" i="1"/>
  <c r="I24" i="3"/>
  <c r="D1255" i="1"/>
  <c r="G1255" i="1" s="1"/>
  <c r="F141" i="6"/>
  <c r="C1537" i="1"/>
  <c r="H30" i="3"/>
  <c r="C160" i="1"/>
  <c r="F164" i="4"/>
  <c r="F106" i="4"/>
  <c r="C102" i="1"/>
  <c r="H46" i="1"/>
  <c r="G46" i="1"/>
  <c r="F135" i="5"/>
  <c r="C1140" i="1"/>
  <c r="F7" i="4"/>
  <c r="D6" i="4"/>
  <c r="C3" i="1"/>
  <c r="H1255" i="1"/>
  <c r="H536" i="1"/>
  <c r="G536" i="1"/>
  <c r="F522" i="4"/>
  <c r="C516" i="1"/>
  <c r="G285" i="1"/>
  <c r="H285" i="1"/>
  <c r="E69" i="5"/>
  <c r="D1075" i="1"/>
  <c r="C460" i="1"/>
  <c r="F466" i="4"/>
  <c r="F361" i="4"/>
  <c r="C356" i="1"/>
  <c r="D360" i="4"/>
  <c r="G1024" i="1"/>
  <c r="H1024" i="1"/>
  <c r="H601" i="1"/>
  <c r="G601" i="1"/>
  <c r="F597" i="4"/>
  <c r="C591" i="1"/>
  <c r="F571" i="4"/>
  <c r="C565" i="1"/>
  <c r="D308" i="4"/>
  <c r="F309" i="4"/>
  <c r="C304" i="1"/>
  <c r="F431" i="4"/>
  <c r="D430" i="4"/>
  <c r="C425" i="1"/>
  <c r="G336" i="1"/>
  <c r="H336" i="1"/>
  <c r="H270" i="1"/>
  <c r="G270" i="1"/>
  <c r="C1628" i="1"/>
  <c r="D45" i="8"/>
  <c r="H339" i="9"/>
  <c r="E339" i="9" s="1"/>
  <c r="B339" i="9" s="1"/>
  <c r="D1223" i="1"/>
  <c r="H1223" i="1" s="1"/>
  <c r="F35" i="6"/>
  <c r="C1431" i="1"/>
  <c r="H27" i="3"/>
  <c r="H1295" i="1"/>
  <c r="G1295" i="1"/>
  <c r="F119" i="5"/>
  <c r="C1124" i="1"/>
  <c r="F491" i="4"/>
  <c r="C485" i="1"/>
  <c r="F321" i="4"/>
  <c r="C316" i="1"/>
  <c r="E6" i="4"/>
  <c r="D3" i="1"/>
  <c r="H1485" i="1"/>
  <c r="G1485" i="1"/>
  <c r="H1435" i="1"/>
  <c r="G1435" i="1"/>
  <c r="E360" i="4"/>
  <c r="F140" i="4"/>
  <c r="C136" i="1"/>
  <c r="H1510" i="1"/>
  <c r="G1450" i="1"/>
  <c r="H1450" i="1"/>
  <c r="G1278" i="1"/>
  <c r="H1278" i="1"/>
  <c r="D535" i="4"/>
  <c r="F536" i="4"/>
  <c r="C530" i="1"/>
  <c r="G217" i="1"/>
  <c r="H217" i="1"/>
  <c r="H630" i="1"/>
  <c r="G630" i="1"/>
  <c r="H396" i="1"/>
  <c r="G396" i="1"/>
  <c r="G150" i="1"/>
  <c r="H150" i="1"/>
  <c r="G531" i="1"/>
  <c r="H531" i="1"/>
  <c r="G464" i="1"/>
  <c r="H464" i="1"/>
  <c r="H1539" i="1"/>
  <c r="G1539" i="1"/>
  <c r="E430" i="4"/>
  <c r="G166" i="1"/>
  <c r="H166" i="1"/>
  <c r="E180" i="9"/>
  <c r="B180" i="9" s="1"/>
  <c r="F228" i="9"/>
  <c r="B228" i="9" s="1"/>
  <c r="C1583" i="1"/>
  <c r="D44" i="8"/>
  <c r="F177" i="5"/>
  <c r="D176" i="5"/>
  <c r="C1181" i="1"/>
  <c r="H23" i="3"/>
  <c r="D69" i="5"/>
  <c r="E152" i="4"/>
  <c r="D149" i="1"/>
  <c r="I1542" i="1"/>
  <c r="I27" i="3"/>
  <c r="D1431" i="1"/>
  <c r="E141" i="6"/>
  <c r="F354" i="4"/>
  <c r="C349" i="1"/>
  <c r="H1252" i="1"/>
  <c r="G1252" i="1"/>
  <c r="H517" i="1"/>
  <c r="G517" i="1"/>
  <c r="F273" i="4"/>
  <c r="C269" i="1"/>
  <c r="H1555" i="1"/>
  <c r="G1555" i="1"/>
  <c r="G623" i="1"/>
  <c r="H623" i="1"/>
  <c r="F373" i="4"/>
  <c r="C368" i="1"/>
  <c r="H317" i="1"/>
  <c r="G317" i="1"/>
  <c r="H24" i="9"/>
  <c r="G24" i="9"/>
  <c r="F153" i="4"/>
  <c r="D152" i="4"/>
  <c r="C149" i="1"/>
  <c r="G1514" i="1"/>
  <c r="H1514" i="1"/>
  <c r="H566" i="1"/>
  <c r="G566" i="1"/>
  <c r="E535" i="4"/>
  <c r="D530" i="1"/>
  <c r="H434" i="1"/>
  <c r="G434" i="1"/>
  <c r="H374" i="1"/>
  <c r="G374" i="1"/>
  <c r="G279" i="1"/>
  <c r="H279" i="1"/>
  <c r="H227" i="1"/>
  <c r="G227" i="1"/>
  <c r="B207" i="9"/>
  <c r="E309" i="9"/>
  <c r="B309" i="9" s="1"/>
  <c r="E179" i="9"/>
  <c r="B179" i="9" s="1"/>
  <c r="G345" i="9"/>
  <c r="E345" i="9" s="1"/>
  <c r="C1538" i="1"/>
  <c r="H32" i="3"/>
  <c r="E336" i="9"/>
  <c r="B336" i="9" s="1"/>
  <c r="E315" i="9"/>
  <c r="B315" i="9" s="1"/>
  <c r="D1017" i="1"/>
  <c r="H1017" i="1" s="1"/>
  <c r="E7" i="5"/>
  <c r="E177" i="5"/>
  <c r="F584" i="4"/>
  <c r="C578" i="1"/>
  <c r="F647" i="4"/>
  <c r="C641" i="1"/>
  <c r="I1575" i="1"/>
  <c r="I1558" i="1"/>
  <c r="I1548" i="1"/>
  <c r="H212" i="1"/>
  <c r="G212" i="1"/>
  <c r="H1478" i="1"/>
  <c r="G1478" i="1"/>
  <c r="H1457" i="1"/>
  <c r="G1457" i="1"/>
  <c r="H1281" i="1"/>
  <c r="G1281" i="1"/>
  <c r="F7" i="5"/>
  <c r="D6" i="5"/>
  <c r="H21" i="3"/>
  <c r="C1012" i="1"/>
  <c r="H520" i="1"/>
  <c r="G520" i="1"/>
  <c r="G258" i="1"/>
  <c r="H258" i="1"/>
  <c r="F82" i="4"/>
  <c r="C78" i="1"/>
  <c r="I1561" i="1"/>
  <c r="H1076" i="1"/>
  <c r="G1076" i="1"/>
  <c r="H461" i="1"/>
  <c r="G461" i="1"/>
  <c r="G361" i="1"/>
  <c r="H361" i="1"/>
  <c r="E308" i="4"/>
  <c r="D316" i="1"/>
  <c r="G393" i="1"/>
  <c r="H393" i="1"/>
  <c r="I29" i="3"/>
  <c r="D1510" i="1"/>
  <c r="G1510" i="1" s="1"/>
  <c r="H592" i="1"/>
  <c r="G592" i="1"/>
  <c r="H305" i="1"/>
  <c r="G305" i="1"/>
  <c r="I1567" i="1"/>
  <c r="H426" i="1"/>
  <c r="G426" i="1"/>
  <c r="I1568" i="1"/>
  <c r="I1551" i="1"/>
  <c r="I1543" i="1"/>
  <c r="G45" i="1"/>
  <c r="C226" i="1"/>
  <c r="F230" i="4"/>
  <c r="G342" i="9" l="1"/>
  <c r="E342" i="9" s="1"/>
  <c r="B342" i="9" s="1"/>
  <c r="E24" i="9"/>
  <c r="B24" i="9" s="1"/>
  <c r="G578" i="1"/>
  <c r="H578" i="1"/>
  <c r="H1538" i="1"/>
  <c r="G1538" i="1"/>
  <c r="C1622" i="1"/>
  <c r="I39" i="3"/>
  <c r="D418" i="4"/>
  <c r="F360" i="4"/>
  <c r="C355" i="1"/>
  <c r="G460" i="1"/>
  <c r="H460" i="1"/>
  <c r="H1140" i="1"/>
  <c r="G1140" i="1"/>
  <c r="H102" i="1"/>
  <c r="G102" i="1"/>
  <c r="E417" i="4"/>
  <c r="D412" i="1" s="1"/>
  <c r="D303" i="1"/>
  <c r="H78" i="1"/>
  <c r="G78" i="1"/>
  <c r="G299" i="9"/>
  <c r="F6" i="5"/>
  <c r="C1011" i="1"/>
  <c r="B345" i="9"/>
  <c r="E344" i="9"/>
  <c r="I10" i="3" s="1"/>
  <c r="G1017" i="1"/>
  <c r="H149" i="1"/>
  <c r="G149" i="1"/>
  <c r="G349" i="1"/>
  <c r="H349" i="1"/>
  <c r="F69" i="5"/>
  <c r="C1074" i="1"/>
  <c r="H22" i="3"/>
  <c r="E639" i="4"/>
  <c r="D633" i="1" s="1"/>
  <c r="D424" i="1"/>
  <c r="H136" i="1"/>
  <c r="G136" i="1"/>
  <c r="E422" i="4"/>
  <c r="I16" i="3"/>
  <c r="D2" i="1"/>
  <c r="H1628" i="1"/>
  <c r="G1628" i="1"/>
  <c r="G304" i="1"/>
  <c r="H304" i="1"/>
  <c r="H356" i="1"/>
  <c r="G356" i="1"/>
  <c r="G1075" i="1"/>
  <c r="H1075" i="1"/>
  <c r="H516" i="1"/>
  <c r="G516" i="1"/>
  <c r="G1223" i="1"/>
  <c r="G3" i="1"/>
  <c r="H3" i="1"/>
  <c r="G1537" i="1"/>
  <c r="H1012" i="1"/>
  <c r="E6" i="5"/>
  <c r="I21" i="3"/>
  <c r="D1012" i="1"/>
  <c r="G1012" i="1" s="1"/>
  <c r="I30" i="3"/>
  <c r="D1537" i="1"/>
  <c r="H1537" i="1" s="1"/>
  <c r="H1181" i="1"/>
  <c r="G1583" i="1"/>
  <c r="H1583" i="1"/>
  <c r="E418" i="4"/>
  <c r="D413" i="1" s="1"/>
  <c r="D355" i="1"/>
  <c r="D639" i="4"/>
  <c r="F430" i="4"/>
  <c r="C424" i="1"/>
  <c r="D417" i="4"/>
  <c r="C303" i="1"/>
  <c r="F308" i="4"/>
  <c r="H160" i="1"/>
  <c r="G160" i="1"/>
  <c r="H226" i="1"/>
  <c r="G226" i="1"/>
  <c r="H368" i="1"/>
  <c r="G368" i="1"/>
  <c r="E299" i="4"/>
  <c r="I17" i="3"/>
  <c r="D148" i="1"/>
  <c r="F176" i="5"/>
  <c r="C1180" i="1"/>
  <c r="H530" i="1"/>
  <c r="G530" i="1"/>
  <c r="H485" i="1"/>
  <c r="G485" i="1"/>
  <c r="H1431" i="1"/>
  <c r="G1431" i="1"/>
  <c r="H565" i="1"/>
  <c r="G565" i="1"/>
  <c r="G641" i="1"/>
  <c r="H641" i="1"/>
  <c r="I23" i="3"/>
  <c r="E176" i="5"/>
  <c r="D1180" i="1" s="1"/>
  <c r="D1181" i="1"/>
  <c r="G1181" i="1" s="1"/>
  <c r="H19" i="9"/>
  <c r="E19" i="9" s="1"/>
  <c r="B19" i="9" s="1"/>
  <c r="E640" i="4"/>
  <c r="D634" i="1" s="1"/>
  <c r="D529" i="1"/>
  <c r="D299" i="4"/>
  <c r="F152" i="4"/>
  <c r="C148" i="1"/>
  <c r="H17" i="3"/>
  <c r="G269" i="1"/>
  <c r="H269" i="1"/>
  <c r="K1480" i="9"/>
  <c r="G343" i="9"/>
  <c r="E343" i="9" s="1"/>
  <c r="B343" i="9" s="1"/>
  <c r="I38" i="3"/>
  <c r="C1621" i="1"/>
  <c r="D640" i="4"/>
  <c r="C529" i="1"/>
  <c r="F535" i="4"/>
  <c r="H316" i="1"/>
  <c r="G316" i="1"/>
  <c r="G1124" i="1"/>
  <c r="H1124" i="1"/>
  <c r="G347" i="9"/>
  <c r="E347" i="9" s="1"/>
  <c r="H425" i="1"/>
  <c r="G425" i="1"/>
  <c r="G591" i="1"/>
  <c r="H591" i="1"/>
  <c r="I22" i="3"/>
  <c r="D1074" i="1"/>
  <c r="D300" i="4"/>
  <c r="H16" i="3"/>
  <c r="F6" i="4"/>
  <c r="C2" i="1"/>
  <c r="D422" i="4"/>
  <c r="H11" i="3" l="1"/>
  <c r="N3" i="9" s="1"/>
  <c r="G306" i="9"/>
  <c r="E306" i="9" s="1"/>
  <c r="B306" i="9" s="1"/>
  <c r="H148" i="1"/>
  <c r="G148" i="1"/>
  <c r="H303" i="1"/>
  <c r="G303" i="1"/>
  <c r="E341" i="9"/>
  <c r="E346" i="9"/>
  <c r="B347" i="9"/>
  <c r="H9" i="3"/>
  <c r="F417" i="4"/>
  <c r="C412" i="1"/>
  <c r="E643" i="4"/>
  <c r="D417" i="1"/>
  <c r="H529" i="1"/>
  <c r="G529" i="1"/>
  <c r="G1074" i="1"/>
  <c r="H1074" i="1"/>
  <c r="F640" i="4"/>
  <c r="C634" i="1"/>
  <c r="H1180" i="1"/>
  <c r="G1180" i="1"/>
  <c r="E423" i="4"/>
  <c r="E424" i="4" s="1"/>
  <c r="D419" i="1" s="1"/>
  <c r="D295" i="1"/>
  <c r="E301" i="4"/>
  <c r="D297" i="1" s="1"/>
  <c r="F639" i="4"/>
  <c r="C633" i="1"/>
  <c r="H299" i="9"/>
  <c r="D1011" i="1"/>
  <c r="G1011" i="1" s="1"/>
  <c r="H1011" i="1"/>
  <c r="C413" i="1"/>
  <c r="F418" i="4"/>
  <c r="F422" i="4"/>
  <c r="D643" i="4"/>
  <c r="C417" i="1"/>
  <c r="C296" i="1"/>
  <c r="H1621" i="1"/>
  <c r="G1621" i="1"/>
  <c r="H2" i="1"/>
  <c r="G2" i="1"/>
  <c r="D301" i="4"/>
  <c r="F299" i="4"/>
  <c r="D423" i="4"/>
  <c r="C295" i="1"/>
  <c r="G424" i="1"/>
  <c r="H424" i="1"/>
  <c r="E300" i="4"/>
  <c r="D296" i="1" s="1"/>
  <c r="E299" i="9"/>
  <c r="H355" i="1"/>
  <c r="G355" i="1"/>
  <c r="G1622" i="1"/>
  <c r="H1622" i="1"/>
  <c r="I11" i="3" l="1"/>
  <c r="G417" i="1"/>
  <c r="H417" i="1"/>
  <c r="D637" i="1"/>
  <c r="D425" i="4"/>
  <c r="D644" i="4"/>
  <c r="C418" i="1"/>
  <c r="F423" i="4"/>
  <c r="G20" i="9"/>
  <c r="D645" i="4"/>
  <c r="F643" i="4"/>
  <c r="C637" i="1"/>
  <c r="H413" i="1"/>
  <c r="G413" i="1"/>
  <c r="G412" i="1"/>
  <c r="H412" i="1"/>
  <c r="H296" i="1"/>
  <c r="G296" i="1"/>
  <c r="H8" i="3"/>
  <c r="H634" i="1"/>
  <c r="G634" i="1"/>
  <c r="B299" i="9"/>
  <c r="H295" i="1"/>
  <c r="G295" i="1"/>
  <c r="F301" i="4"/>
  <c r="C297" i="1"/>
  <c r="F300" i="4"/>
  <c r="D424" i="4"/>
  <c r="G633" i="1"/>
  <c r="H633" i="1"/>
  <c r="E425" i="4"/>
  <c r="D420" i="1" s="1"/>
  <c r="E644" i="4"/>
  <c r="E645" i="4" s="1"/>
  <c r="D418" i="1"/>
  <c r="H20" i="9"/>
  <c r="K3" i="9"/>
  <c r="I9" i="3"/>
  <c r="H637" i="1" l="1"/>
  <c r="G637" i="1"/>
  <c r="G297" i="1"/>
  <c r="H297" i="1"/>
  <c r="M3" i="9"/>
  <c r="G418" i="1"/>
  <c r="H418" i="1"/>
  <c r="D639" i="1"/>
  <c r="E646" i="4"/>
  <c r="D638" i="1"/>
  <c r="F424" i="4"/>
  <c r="C419" i="1"/>
  <c r="D649" i="4"/>
  <c r="F645" i="4"/>
  <c r="C639" i="1"/>
  <c r="D646" i="4"/>
  <c r="F644" i="4"/>
  <c r="C638" i="1"/>
  <c r="E20" i="9"/>
  <c r="B20" i="9" s="1"/>
  <c r="F425" i="4"/>
  <c r="C420" i="1"/>
  <c r="H420" i="1" l="1"/>
  <c r="G420" i="1"/>
  <c r="C643" i="1"/>
  <c r="H18" i="3"/>
  <c r="D650" i="4"/>
  <c r="C640" i="1"/>
  <c r="F646" i="4"/>
  <c r="E650" i="4"/>
  <c r="D640" i="1"/>
  <c r="G419" i="1"/>
  <c r="H419" i="1"/>
  <c r="G639" i="1"/>
  <c r="H639" i="1"/>
  <c r="E649" i="4"/>
  <c r="H638" i="1"/>
  <c r="G638" i="1"/>
  <c r="G334" i="9"/>
  <c r="H334" i="9"/>
  <c r="I18" i="3" l="1"/>
  <c r="D643" i="1"/>
  <c r="H643" i="1" s="1"/>
  <c r="G297" i="9"/>
  <c r="E297" i="9" s="1"/>
  <c r="B297" i="9" s="1"/>
  <c r="E334" i="9"/>
  <c r="H640" i="1"/>
  <c r="G640" i="1"/>
  <c r="F649" i="4"/>
  <c r="F650" i="4"/>
  <c r="H19" i="3"/>
  <c r="C644" i="1"/>
  <c r="I19" i="3"/>
  <c r="D644" i="1"/>
  <c r="H644" i="1" l="1"/>
  <c r="G644" i="1"/>
  <c r="H7" i="3"/>
  <c r="B334" i="9"/>
  <c r="E298" i="9"/>
  <c r="I8" i="3" s="1"/>
  <c r="G643" i="1"/>
  <c r="J3" i="9" l="1"/>
  <c r="L293" i="9" l="1"/>
  <c r="F293" i="9" s="1"/>
  <c r="H295" i="9"/>
  <c r="G295" i="9"/>
  <c r="H18" i="9"/>
  <c r="G18" i="9"/>
  <c r="I9" i="9"/>
  <c r="I8" i="9"/>
  <c r="G21" i="9"/>
  <c r="L15" i="9"/>
  <c r="J17" i="9"/>
  <c r="J8" i="9"/>
  <c r="I13" i="9"/>
  <c r="I6" i="9"/>
  <c r="K12" i="9"/>
  <c r="K9" i="9"/>
  <c r="J11" i="9"/>
  <c r="G17" i="9"/>
  <c r="H16" i="9"/>
  <c r="I12" i="9"/>
  <c r="J7" i="9"/>
  <c r="K8" i="9"/>
  <c r="J13" i="9"/>
  <c r="K5" i="9"/>
  <c r="J10" i="9"/>
  <c r="I17" i="9"/>
  <c r="H17" i="9"/>
  <c r="L16" i="9"/>
  <c r="G15" i="9"/>
  <c r="M15" i="9"/>
  <c r="K10" i="9"/>
  <c r="K11" i="9"/>
  <c r="J9" i="9"/>
  <c r="J6" i="9"/>
  <c r="I11" i="9"/>
  <c r="H21" i="9"/>
  <c r="K7" i="9"/>
  <c r="K6" i="9"/>
  <c r="G22" i="9"/>
  <c r="M16" i="9"/>
  <c r="H15" i="9"/>
  <c r="I5" i="9"/>
  <c r="H22" i="9"/>
  <c r="G16" i="9"/>
  <c r="J12" i="9"/>
  <c r="J5" i="9"/>
  <c r="I7" i="9"/>
  <c r="K13" i="9"/>
  <c r="E16" i="9" l="1"/>
  <c r="E295" i="9"/>
  <c r="E23" i="9" s="1"/>
  <c r="I7" i="3" s="1"/>
  <c r="E10" i="9"/>
  <c r="B10" i="9" s="1"/>
  <c r="E13" i="9"/>
  <c r="B13" i="9" s="1"/>
  <c r="E21" i="9"/>
  <c r="B21" i="9" s="1"/>
  <c r="E15" i="9"/>
  <c r="F16" i="9"/>
  <c r="E12" i="9"/>
  <c r="B12" i="9" s="1"/>
  <c r="E8" i="9"/>
  <c r="B8" i="9" s="1"/>
  <c r="B295" i="9"/>
  <c r="E7" i="9"/>
  <c r="B7" i="9" s="1"/>
  <c r="E22" i="9"/>
  <c r="B22" i="9" s="1"/>
  <c r="E11" i="9"/>
  <c r="B11" i="9" s="1"/>
  <c r="E9" i="9"/>
  <c r="B9" i="9" s="1"/>
  <c r="E5" i="9"/>
  <c r="E17" i="9"/>
  <c r="B17" i="9" s="1"/>
  <c r="E6" i="9"/>
  <c r="B6" i="9" s="1"/>
  <c r="F15" i="9"/>
  <c r="E18" i="9"/>
  <c r="B18" i="9" s="1"/>
  <c r="B293" i="9"/>
  <c r="F23" i="9"/>
  <c r="F14" i="9" l="1"/>
  <c r="F3" i="9" s="1"/>
  <c r="B16" i="9"/>
  <c r="B5" i="9"/>
  <c r="E4" i="9"/>
  <c r="B15" i="9"/>
  <c r="E14" i="9"/>
  <c r="I12"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<sst xmlns="http://schemas.openxmlformats.org/spreadsheetml/2006/main" count="4719" uniqueCount="3652">
  <si>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</si>
  <si>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</si>
  <si>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</si>
  <si>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</si>
  <si>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</si>
  <si>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</si>
  <si>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</si>
  <si>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</si>
  <si>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</si>
  <si>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</si>
  <si>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</si>
  <si>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</si>
  <si>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</si>
  <si>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</si>
  <si>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</si>
  <si>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</si>
  <si>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</si>
  <si>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</si>
  <si>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</si>
  <si>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</si>
  <si>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</si>
  <si>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</si>
  <si>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</si>
  <si>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</si>
  <si>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</si>
  <si>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</si>
  <si>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</si>
  <si>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</si>
  <si>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</si>
  <si>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</si>
  <si>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</si>
  <si>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SRAČINEC</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</si>
  <si>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</si>
  <si>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</si>
  <si>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</si>
  <si>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</si>
  <si>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</si>
  <si>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</si>
  <si>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</si>
  <si>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</si>
  <si>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</si>
  <si>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</si>
  <si>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</si>
  <si>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</si>
  <si>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</si>
  <si>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</si>
  <si>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</si>
  <si>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</si>
  <si>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</si>
  <si>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</si>
  <si>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</si>
  <si>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</si>
  <si>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</si>
  <si>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</si>
  <si>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</si>
  <si>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</si>
  <si>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31448 - OPĆINA SRAČINEC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</si>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</sst>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812610.47</v>
      </c>
      <c r="D2" s="6">
        <f>'PR-RAS'!E6</f>
        <v>891793.78</v>
      </c>
      <c r="E2" s="6">
        <v>0</v>
      </c>
      <c r="F2" s="6">
        <v>0</v>
      </c>
      <c r="G2" s="7">
        <f t="shared" ref="G2:G274" si="0">(B2/1000)*(C2*1+D2*2)</f>
        <v>2596.1980300000005</v>
      </c>
      <c r="H2" s="7">
        <f t="shared" ref="H2:H27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510134.15</v>
      </c>
      <c r="D3" s="1">
        <f>'PR-RAS'!E7</f>
        <v>642776.5199999999</v>
      </c>
      <c r="E3" s="1">
        <v>0</v>
      </c>
      <c r="F3" s="1">
        <v>0</v>
      </c>
      <c r="G3" s="2">
        <f t="shared" si="0"/>
        <v>3591.3743799999997</v>
      </c>
      <c r="H3" s="2">
        <f t="shared" si="1"/>
        <v>0.63000000012107193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502350.62</v>
      </c>
      <c r="D4" s="1">
        <f>'PR-RAS'!E8</f>
        <v>605988.35999999987</v>
      </c>
      <c r="E4" s="1">
        <v>0</v>
      </c>
      <c r="F4" s="1">
        <v>0</v>
      </c>
      <c r="G4" s="2">
        <f t="shared" si="0"/>
        <v>5142.9820199999995</v>
      </c>
      <c r="H4" s="2">
        <f t="shared" si="1"/>
        <v>0.73999999987427145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414471.92</v>
      </c>
      <c r="D5" s="1">
        <f>'PR-RAS'!E9</f>
        <v>526876.35</v>
      </c>
      <c r="E5" s="1">
        <v>0</v>
      </c>
      <c r="F5" s="1">
        <v>0</v>
      </c>
      <c r="G5" s="2">
        <f t="shared" si="0"/>
        <v>5872.8984799999998</v>
      </c>
      <c r="H5" s="2">
        <f t="shared" si="1"/>
        <v>0.42999999999301508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22560.59</v>
      </c>
      <c r="D6" s="1">
        <f>'PR-RAS'!E10</f>
        <v>16234.95</v>
      </c>
      <c r="E6" s="1">
        <v>0</v>
      </c>
      <c r="F6" s="1">
        <v>0</v>
      </c>
      <c r="G6" s="2">
        <f t="shared" si="0"/>
        <v>275.15245000000004</v>
      </c>
      <c r="H6" s="2">
        <f t="shared" si="1"/>
        <v>0.45999999999912689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8404.6200000000008</v>
      </c>
      <c r="D7" s="1">
        <f>'PR-RAS'!E11</f>
        <v>6021.21</v>
      </c>
      <c r="E7" s="1">
        <v>0</v>
      </c>
      <c r="F7" s="1">
        <v>0</v>
      </c>
      <c r="G7" s="2">
        <f t="shared" si="0"/>
        <v>122.68224000000001</v>
      </c>
      <c r="H7" s="2">
        <f t="shared" si="1"/>
        <v>0.58999999999923602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13999.76</v>
      </c>
      <c r="D8" s="1">
        <f>'PR-RAS'!E12</f>
        <v>36868.720000000001</v>
      </c>
      <c r="E8" s="1">
        <v>0</v>
      </c>
      <c r="F8" s="1">
        <v>0</v>
      </c>
      <c r="G8" s="2">
        <f t="shared" si="0"/>
        <v>614.16039999999998</v>
      </c>
      <c r="H8" s="2">
        <f t="shared" si="1"/>
        <v>0.51999999999861757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43719.48</v>
      </c>
      <c r="D9" s="1">
        <f>'PR-RAS'!E13</f>
        <v>20693.71</v>
      </c>
      <c r="E9" s="1">
        <v>0</v>
      </c>
      <c r="F9" s="1">
        <v>0</v>
      </c>
      <c r="G9" s="2">
        <f t="shared" si="0"/>
        <v>680.85519999999997</v>
      </c>
      <c r="H9" s="2">
        <f t="shared" si="1"/>
        <v>0.77000000000407454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805.75</v>
      </c>
      <c r="D11" s="1">
        <f>'PR-RAS'!E15</f>
        <v>706.58</v>
      </c>
      <c r="E11" s="1">
        <v>0</v>
      </c>
      <c r="F11" s="1">
        <v>0</v>
      </c>
      <c r="G11" s="2">
        <f t="shared" si="0"/>
        <v>22.1891</v>
      </c>
      <c r="H11" s="2">
        <f t="shared" si="1"/>
        <v>0.66999999999995907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5907.84</v>
      </c>
      <c r="D19" s="1">
        <f>'PR-RAS'!E23</f>
        <v>35083.49</v>
      </c>
      <c r="E19" s="1">
        <v>0</v>
      </c>
      <c r="F19" s="1">
        <v>0</v>
      </c>
      <c r="G19" s="2">
        <f t="shared" si="0"/>
        <v>1369.3467599999997</v>
      </c>
      <c r="H19" s="2">
        <f t="shared" si="1"/>
        <v>0.64999999999781721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153</v>
      </c>
      <c r="D20" s="1">
        <f>'PR-RAS'!E24</f>
        <v>265</v>
      </c>
      <c r="E20" s="1">
        <v>0</v>
      </c>
      <c r="F20" s="1">
        <v>0</v>
      </c>
      <c r="G20" s="2">
        <f t="shared" si="0"/>
        <v>12.977</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5754.84</v>
      </c>
      <c r="D23" s="1">
        <f>'PR-RAS'!E27</f>
        <v>34818.49</v>
      </c>
      <c r="E23" s="1">
        <v>0</v>
      </c>
      <c r="F23" s="1">
        <v>0</v>
      </c>
      <c r="G23" s="2">
        <f t="shared" si="0"/>
        <v>1658.6200399999998</v>
      </c>
      <c r="H23" s="2">
        <f t="shared" si="1"/>
        <v>0.64999999999781721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1875.69</v>
      </c>
      <c r="D25" s="1">
        <f>'PR-RAS'!E29</f>
        <v>1704.67</v>
      </c>
      <c r="E25" s="1">
        <v>0</v>
      </c>
      <c r="F25" s="1">
        <v>0</v>
      </c>
      <c r="G25" s="2">
        <f t="shared" si="0"/>
        <v>126.84072000000002</v>
      </c>
      <c r="H25" s="2">
        <f t="shared" si="1"/>
        <v>0.63999999999987267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1875.69</v>
      </c>
      <c r="D27" s="1">
        <f>'PR-RAS'!E31</f>
        <v>1704.67</v>
      </c>
      <c r="E27" s="1">
        <v>0</v>
      </c>
      <c r="F27" s="1">
        <v>0</v>
      </c>
      <c r="G27" s="2">
        <f t="shared" si="0"/>
        <v>137.41078000000002</v>
      </c>
      <c r="H27" s="2">
        <f t="shared" si="1"/>
        <v>0.63999999999987267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228323.72999999998</v>
      </c>
      <c r="D45" s="1">
        <f>'PR-RAS'!E49</f>
        <v>199933.38</v>
      </c>
      <c r="E45" s="1">
        <v>0</v>
      </c>
      <c r="F45" s="1">
        <v>0</v>
      </c>
      <c r="G45" s="2">
        <f t="shared" si="0"/>
        <v>27640.381559999998</v>
      </c>
      <c r="H45" s="2">
        <f t="shared" si="1"/>
        <v>0.65000000002328306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189599.58</v>
      </c>
      <c r="D54" s="1">
        <f>'PR-RAS'!E58</f>
        <v>32241</v>
      </c>
      <c r="E54" s="1">
        <v>0</v>
      </c>
      <c r="F54" s="1">
        <v>0</v>
      </c>
      <c r="G54" s="2">
        <f t="shared" si="0"/>
        <v>13466.32374</v>
      </c>
      <c r="H54" s="2">
        <f t="shared" si="1"/>
        <v>0.42000000001280569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189599.58</v>
      </c>
      <c r="D55" s="1">
        <f>'PR-RAS'!E59</f>
        <v>32241</v>
      </c>
      <c r="E55" s="1">
        <v>0</v>
      </c>
      <c r="F55" s="1">
        <v>0</v>
      </c>
      <c r="G55" s="2">
        <f t="shared" si="0"/>
        <v>13720.40532</v>
      </c>
      <c r="H55" s="2">
        <f t="shared" si="1"/>
        <v>0.42000000001280569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167692.38</v>
      </c>
      <c r="E60" s="1">
        <v>0</v>
      </c>
      <c r="F60" s="1">
        <v>0</v>
      </c>
      <c r="G60" s="2">
        <f t="shared" si="0"/>
        <v>19787.700839999998</v>
      </c>
      <c r="H60" s="2">
        <f t="shared" si="1"/>
        <v>0.38000000000465661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167692.38</v>
      </c>
      <c r="E63" s="1">
        <v>0</v>
      </c>
      <c r="F63" s="1">
        <v>0</v>
      </c>
      <c r="G63" s="2">
        <f>(B63/1000)*(C63*1+D63*2)</f>
        <v>20793.85512</v>
      </c>
      <c r="H63" s="2">
        <f>ABS(C63-ROUND(C63,0))+ABS(D63-ROUND(D63,0))</f>
        <v>0.38000000000465661</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38724.15</v>
      </c>
      <c r="D70" s="1">
        <f>'PR-RAS'!E74</f>
        <v>0</v>
      </c>
      <c r="E70" s="1">
        <v>0</v>
      </c>
      <c r="F70" s="1">
        <v>0</v>
      </c>
      <c r="G70" s="2">
        <f t="shared" si="0"/>
        <v>2671.9663500000001</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38724.15</v>
      </c>
      <c r="D72" s="1">
        <f>'PR-RAS'!E76</f>
        <v>0</v>
      </c>
      <c r="E72" s="1">
        <v>0</v>
      </c>
      <c r="F72" s="1">
        <v>0</v>
      </c>
      <c r="G72" s="2">
        <f t="shared" si="0"/>
        <v>2749.4146499999997</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45293.459999999992</v>
      </c>
      <c r="D78" s="1">
        <f>'PR-RAS'!E82</f>
        <v>37053.300000000003</v>
      </c>
      <c r="E78" s="1">
        <v>0</v>
      </c>
      <c r="F78" s="1">
        <v>0</v>
      </c>
      <c r="G78" s="2">
        <f t="shared" si="0"/>
        <v>9193.804619999999</v>
      </c>
      <c r="H78" s="2">
        <f t="shared" si="1"/>
        <v>0.75999999999476131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45293.459999999992</v>
      </c>
      <c r="D87" s="1">
        <f>'PR-RAS'!E91</f>
        <v>37053.300000000003</v>
      </c>
      <c r="E87" s="1">
        <v>0</v>
      </c>
      <c r="F87" s="1">
        <v>0</v>
      </c>
      <c r="G87" s="2">
        <f t="shared" si="0"/>
        <v>10268.405159999998</v>
      </c>
      <c r="H87" s="2">
        <f t="shared" si="1"/>
        <v>0.75999999999476131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703.43</v>
      </c>
      <c r="D88" s="1">
        <f>'PR-RAS'!E92</f>
        <v>2630.18</v>
      </c>
      <c r="E88" s="1">
        <v>0</v>
      </c>
      <c r="F88" s="1">
        <v>0</v>
      </c>
      <c r="G88" s="2">
        <f t="shared" si="0"/>
        <v>518.84972999999991</v>
      </c>
      <c r="H88" s="2">
        <f t="shared" si="1"/>
        <v>0.60999999999978627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15835.38</v>
      </c>
      <c r="D89" s="1">
        <f>'PR-RAS'!E93</f>
        <v>17510.66</v>
      </c>
      <c r="E89" s="1">
        <v>0</v>
      </c>
      <c r="F89" s="1">
        <v>0</v>
      </c>
      <c r="G89" s="2">
        <f t="shared" si="0"/>
        <v>4475.3895999999995</v>
      </c>
      <c r="H89" s="2">
        <f t="shared" si="1"/>
        <v>0.71999999999934516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28463.56</v>
      </c>
      <c r="D90" s="1">
        <f>'PR-RAS'!E94</f>
        <v>16912.46</v>
      </c>
      <c r="E90" s="1">
        <v>0</v>
      </c>
      <c r="F90" s="1">
        <v>0</v>
      </c>
      <c r="G90" s="2">
        <f t="shared" si="0"/>
        <v>5543.6747199999991</v>
      </c>
      <c r="H90" s="2">
        <f t="shared" si="1"/>
        <v>0.89999999999781721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291.08999999999997</v>
      </c>
      <c r="D93" s="1">
        <f>'PR-RAS'!E97</f>
        <v>0</v>
      </c>
      <c r="E93" s="1">
        <v>0</v>
      </c>
      <c r="F93" s="1">
        <v>0</v>
      </c>
      <c r="G93" s="2">
        <f t="shared" si="0"/>
        <v>26.780279999999998</v>
      </c>
      <c r="H93" s="2">
        <f t="shared" si="1"/>
        <v>8.9999999999974989E-2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26796.989999999998</v>
      </c>
      <c r="D102" s="1">
        <f>'PR-RAS'!E106</f>
        <v>9792.5300000000007</v>
      </c>
      <c r="E102" s="1">
        <v>0</v>
      </c>
      <c r="F102" s="1">
        <v>0</v>
      </c>
      <c r="G102" s="2">
        <f t="shared" si="0"/>
        <v>4684.587050000001</v>
      </c>
      <c r="H102" s="2">
        <f t="shared" si="1"/>
        <v>0.48000000000138243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2868.91</v>
      </c>
      <c r="D103" s="1">
        <f>'PR-RAS'!E107</f>
        <v>4352.1000000000004</v>
      </c>
      <c r="E103" s="1">
        <v>0</v>
      </c>
      <c r="F103" s="1">
        <v>0</v>
      </c>
      <c r="G103" s="2">
        <f t="shared" si="0"/>
        <v>1180.45722</v>
      </c>
      <c r="H103" s="2">
        <f t="shared" si="1"/>
        <v>0.19000000000050932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1245</v>
      </c>
      <c r="D105" s="1">
        <f>'PR-RAS'!E109</f>
        <v>2040</v>
      </c>
      <c r="E105" s="1">
        <v>0</v>
      </c>
      <c r="F105" s="1">
        <v>0</v>
      </c>
      <c r="G105" s="2">
        <f t="shared" si="0"/>
        <v>553.79999999999995</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3.47</v>
      </c>
      <c r="D106" s="1">
        <f>'PR-RAS'!E110</f>
        <v>0</v>
      </c>
      <c r="E106" s="1">
        <v>0</v>
      </c>
      <c r="F106" s="1">
        <v>0</v>
      </c>
      <c r="G106" s="2">
        <f t="shared" si="0"/>
        <v>0.36435000000000001</v>
      </c>
      <c r="H106" s="2">
        <f t="shared" si="1"/>
        <v>0.4700000000000002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1620.44</v>
      </c>
      <c r="D107" s="1">
        <f>'PR-RAS'!E111</f>
        <v>2312.1</v>
      </c>
      <c r="E107" s="1">
        <v>0</v>
      </c>
      <c r="F107" s="1">
        <v>0</v>
      </c>
      <c r="G107" s="2">
        <f t="shared" si="0"/>
        <v>661.93183999999997</v>
      </c>
      <c r="H107" s="2">
        <f t="shared" si="1"/>
        <v>0.53999999999996362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6912.7</v>
      </c>
      <c r="D108" s="1">
        <f>'PR-RAS'!E112</f>
        <v>802.66</v>
      </c>
      <c r="E108" s="1">
        <v>0</v>
      </c>
      <c r="F108" s="1">
        <v>0</v>
      </c>
      <c r="G108" s="2">
        <f t="shared" si="0"/>
        <v>911.42813999999998</v>
      </c>
      <c r="H108" s="2">
        <f t="shared" si="1"/>
        <v>0.64000000000021373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41.54</v>
      </c>
      <c r="D110" s="1">
        <f>'PR-RAS'!E114</f>
        <v>0</v>
      </c>
      <c r="E110" s="1">
        <v>0</v>
      </c>
      <c r="F110" s="1">
        <v>0</v>
      </c>
      <c r="G110" s="2">
        <f t="shared" si="0"/>
        <v>4.5278599999999996</v>
      </c>
      <c r="H110" s="2">
        <f t="shared" si="1"/>
        <v>0.46000000000000085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11.16</v>
      </c>
      <c r="D111" s="1">
        <f>'PR-RAS'!E115</f>
        <v>6.88</v>
      </c>
      <c r="E111" s="1">
        <v>0</v>
      </c>
      <c r="F111" s="1">
        <v>0</v>
      </c>
      <c r="G111" s="2">
        <f t="shared" si="0"/>
        <v>2.7412000000000001</v>
      </c>
      <c r="H111" s="2">
        <f t="shared" si="1"/>
        <v>0.28000000000000025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6860</v>
      </c>
      <c r="D113" s="1">
        <f>'PR-RAS'!E117</f>
        <v>795.78</v>
      </c>
      <c r="E113" s="1">
        <v>0</v>
      </c>
      <c r="F113" s="1">
        <v>0</v>
      </c>
      <c r="G113" s="2">
        <f t="shared" si="0"/>
        <v>946.57471999999996</v>
      </c>
      <c r="H113" s="2">
        <f t="shared" si="1"/>
        <v>0.22000000000002728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17015.379999999997</v>
      </c>
      <c r="D116" s="1">
        <f>'PR-RAS'!E120</f>
        <v>4637.7700000000004</v>
      </c>
      <c r="E116" s="1">
        <v>0</v>
      </c>
      <c r="F116" s="1">
        <v>0</v>
      </c>
      <c r="G116" s="2">
        <f t="shared" si="0"/>
        <v>3023.4557999999997</v>
      </c>
      <c r="H116" s="2">
        <f t="shared" si="1"/>
        <v>0.6099999999969441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4189.66</v>
      </c>
      <c r="D117" s="1">
        <f>'PR-RAS'!E121</f>
        <v>631.44000000000005</v>
      </c>
      <c r="E117" s="1">
        <v>0</v>
      </c>
      <c r="F117" s="1">
        <v>0</v>
      </c>
      <c r="G117" s="2">
        <f t="shared" si="0"/>
        <v>632.49464</v>
      </c>
      <c r="H117" s="2">
        <f t="shared" si="1"/>
        <v>0.78000000000020009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12825.72</v>
      </c>
      <c r="D118" s="1">
        <f>'PR-RAS'!E122</f>
        <v>4006.33</v>
      </c>
      <c r="E118" s="1">
        <v>0</v>
      </c>
      <c r="F118" s="1">
        <v>0</v>
      </c>
      <c r="G118" s="2">
        <f t="shared" si="0"/>
        <v>2438.0904599999999</v>
      </c>
      <c r="H118" s="2">
        <f t="shared" si="1"/>
        <v>0.61000000000058208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2062.14</v>
      </c>
      <c r="D121" s="1">
        <f>'PR-RAS'!E125</f>
        <v>2238.0500000000002</v>
      </c>
      <c r="E121" s="1">
        <v>0</v>
      </c>
      <c r="F121" s="1">
        <v>0</v>
      </c>
      <c r="G121" s="2">
        <f t="shared" si="0"/>
        <v>784.58879999999999</v>
      </c>
      <c r="H121" s="2">
        <f t="shared" si="1"/>
        <v>0.19000000000005457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2062.14</v>
      </c>
      <c r="D122" s="1">
        <f>'PR-RAS'!E126</f>
        <v>2238.0500000000002</v>
      </c>
      <c r="E122" s="1">
        <v>0</v>
      </c>
      <c r="F122" s="1">
        <v>0</v>
      </c>
      <c r="G122" s="2">
        <f t="shared" si="0"/>
        <v>791.12703999999997</v>
      </c>
      <c r="H122" s="2">
        <f t="shared" si="1"/>
        <v>0.19000000000005457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2062.14</v>
      </c>
      <c r="D124" s="1">
        <f>'PR-RAS'!E128</f>
        <v>2238.0500000000002</v>
      </c>
      <c r="E124" s="1">
        <v>0</v>
      </c>
      <c r="F124" s="1">
        <v>0</v>
      </c>
      <c r="G124" s="2">
        <f t="shared" si="0"/>
        <v>804.20351999999991</v>
      </c>
      <c r="H124" s="2">
        <f t="shared" si="1"/>
        <v>0.19000000000005457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353734.42</v>
      </c>
      <c r="D148" s="1">
        <f>'PR-RAS'!E152</f>
        <v>389810.84</v>
      </c>
      <c r="E148" s="1">
        <v>0</v>
      </c>
      <c r="F148" s="1">
        <v>0</v>
      </c>
      <c r="G148" s="2">
        <f t="shared" si="0"/>
        <v>166603.34669999999</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49295.45</v>
      </c>
      <c r="D149" s="1">
        <f>'PR-RAS'!E153</f>
        <v>69331</v>
      </c>
      <c r="E149" s="1">
        <v>0</v>
      </c>
      <c r="F149" s="1">
        <v>0</v>
      </c>
      <c r="G149" s="2">
        <f t="shared" si="0"/>
        <v>27817.702600000001</v>
      </c>
      <c r="H149" s="2">
        <f t="shared" si="1"/>
        <v>0.44999999999708962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41302.53</v>
      </c>
      <c r="D150" s="1">
        <f>'PR-RAS'!E154</f>
        <v>59079</v>
      </c>
      <c r="E150" s="1">
        <v>0</v>
      </c>
      <c r="F150" s="1">
        <v>0</v>
      </c>
      <c r="G150" s="2">
        <f t="shared" si="0"/>
        <v>23759.61897</v>
      </c>
      <c r="H150" s="2">
        <f t="shared" si="1"/>
        <v>0.47000000000116415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39102.53</v>
      </c>
      <c r="D151" s="1">
        <f>'PR-RAS'!E155</f>
        <v>56679</v>
      </c>
      <c r="E151" s="1">
        <v>0</v>
      </c>
      <c r="F151" s="1">
        <v>0</v>
      </c>
      <c r="G151" s="2">
        <f t="shared" si="0"/>
        <v>22869.0795</v>
      </c>
      <c r="H151" s="2">
        <f t="shared" si="1"/>
        <v>0.47000000000116415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2200</v>
      </c>
      <c r="D152" s="1">
        <f>'PR-RAS'!E156</f>
        <v>2400</v>
      </c>
      <c r="E152" s="1">
        <v>0</v>
      </c>
      <c r="F152" s="1">
        <v>0</v>
      </c>
      <c r="G152" s="2">
        <f t="shared" si="0"/>
        <v>1057</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1541</v>
      </c>
      <c r="D155" s="1">
        <f>'PR-RAS'!E159</f>
        <v>900</v>
      </c>
      <c r="E155" s="1">
        <v>0</v>
      </c>
      <c r="F155" s="1">
        <v>0</v>
      </c>
      <c r="G155" s="2">
        <f t="shared" si="0"/>
        <v>514.51400000000001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6451.92</v>
      </c>
      <c r="D156" s="1">
        <f>'PR-RAS'!E160</f>
        <v>9352</v>
      </c>
      <c r="E156" s="1">
        <v>0</v>
      </c>
      <c r="F156" s="1">
        <v>0</v>
      </c>
      <c r="G156" s="2">
        <f t="shared" si="0"/>
        <v>3899.1675999999998</v>
      </c>
      <c r="H156" s="2">
        <f t="shared" si="1"/>
        <v>7.999999999992724E-2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6451.92</v>
      </c>
      <c r="D158" s="1">
        <f>'PR-RAS'!E162</f>
        <v>9352</v>
      </c>
      <c r="E158" s="1">
        <v>0</v>
      </c>
      <c r="F158" s="1">
        <v>0</v>
      </c>
      <c r="G158" s="2">
        <f t="shared" si="0"/>
        <v>3949.4794399999996</v>
      </c>
      <c r="H158" s="2">
        <f t="shared" si="1"/>
        <v>7.999999999992724E-2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89220.12</v>
      </c>
      <c r="D160" s="1">
        <f>'PR-RAS'!E164</f>
        <v>138585.23000000001</v>
      </c>
      <c r="E160" s="1">
        <v>0</v>
      </c>
      <c r="F160" s="1">
        <v>0</v>
      </c>
      <c r="G160" s="2">
        <f t="shared" si="0"/>
        <v>58256.102220000001</v>
      </c>
      <c r="H160" s="2">
        <f t="shared" si="1"/>
        <v>0.35000000000582077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4034.5999999999995</v>
      </c>
      <c r="D161" s="1">
        <f>'PR-RAS'!E165</f>
        <v>4026.68</v>
      </c>
      <c r="E161" s="1">
        <v>0</v>
      </c>
      <c r="F161" s="1">
        <v>0</v>
      </c>
      <c r="G161" s="2">
        <f t="shared" si="0"/>
        <v>1934.0735999999999</v>
      </c>
      <c r="H161" s="2">
        <f t="shared" si="1"/>
        <v>0.72000000000070941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166.2</v>
      </c>
      <c r="D162" s="1">
        <f>'PR-RAS'!E166</f>
        <v>208.7</v>
      </c>
      <c r="E162" s="1">
        <v>0</v>
      </c>
      <c r="F162" s="1">
        <v>0</v>
      </c>
      <c r="G162" s="2">
        <f t="shared" si="0"/>
        <v>93.959599999999995</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2040.94</v>
      </c>
      <c r="D163" s="1">
        <f>'PR-RAS'!E167</f>
        <v>2226.48</v>
      </c>
      <c r="E163" s="1">
        <v>0</v>
      </c>
      <c r="F163" s="1">
        <v>0</v>
      </c>
      <c r="G163" s="2">
        <f t="shared" si="0"/>
        <v>1052.0118</v>
      </c>
      <c r="H163" s="2">
        <f t="shared" si="1"/>
        <v>0.53999999999996362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359.16</v>
      </c>
      <c r="D164" s="1">
        <f>'PR-RAS'!E168</f>
        <v>180</v>
      </c>
      <c r="E164" s="1">
        <v>0</v>
      </c>
      <c r="F164" s="1">
        <v>0</v>
      </c>
      <c r="G164" s="2">
        <f t="shared" si="0"/>
        <v>117.22308000000002</v>
      </c>
      <c r="H164" s="2">
        <f t="shared" si="1"/>
        <v>0.16000000000002501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1468.3</v>
      </c>
      <c r="D165" s="1">
        <f>'PR-RAS'!E169</f>
        <v>1411.5</v>
      </c>
      <c r="E165" s="1">
        <v>0</v>
      </c>
      <c r="F165" s="1">
        <v>0</v>
      </c>
      <c r="G165" s="2">
        <f t="shared" si="0"/>
        <v>703.77320000000009</v>
      </c>
      <c r="H165" s="2">
        <f t="shared" si="1"/>
        <v>0.79999999999995453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17829.3</v>
      </c>
      <c r="D166" s="1">
        <f>'PR-RAS'!E170</f>
        <v>16095.09</v>
      </c>
      <c r="E166" s="1">
        <v>0</v>
      </c>
      <c r="F166" s="1">
        <v>0</v>
      </c>
      <c r="G166" s="2">
        <f t="shared" si="0"/>
        <v>8253.2142000000003</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1944.51</v>
      </c>
      <c r="D167" s="1">
        <f>'PR-RAS'!E171</f>
        <v>719.93</v>
      </c>
      <c r="E167" s="1">
        <v>0</v>
      </c>
      <c r="F167" s="1">
        <v>0</v>
      </c>
      <c r="G167" s="2">
        <f t="shared" si="0"/>
        <v>561.80542000000003</v>
      </c>
      <c r="H167" s="2">
        <f t="shared" si="1"/>
        <v>0.56000000000005912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125</v>
      </c>
      <c r="D168" s="1">
        <f>'PR-RAS'!E172</f>
        <v>0</v>
      </c>
      <c r="E168" s="1">
        <v>0</v>
      </c>
      <c r="F168" s="1">
        <v>0</v>
      </c>
      <c r="G168" s="2">
        <f t="shared" si="0"/>
        <v>20.875</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12915.64</v>
      </c>
      <c r="D169" s="1">
        <f>'PR-RAS'!E173</f>
        <v>14902.94</v>
      </c>
      <c r="E169" s="1">
        <v>0</v>
      </c>
      <c r="F169" s="1">
        <v>0</v>
      </c>
      <c r="G169" s="2">
        <f t="shared" si="0"/>
        <v>7177.2153600000011</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1408.63</v>
      </c>
      <c r="D170" s="1">
        <f>'PR-RAS'!E174</f>
        <v>446.41</v>
      </c>
      <c r="E170" s="1">
        <v>0</v>
      </c>
      <c r="F170" s="1">
        <v>0</v>
      </c>
      <c r="G170" s="2">
        <f t="shared" si="0"/>
        <v>388.94505000000009</v>
      </c>
      <c r="H170" s="2">
        <f t="shared" si="1"/>
        <v>0.77999999999991587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1183.3399999999999</v>
      </c>
      <c r="D171" s="1">
        <f>'PR-RAS'!E175</f>
        <v>25.81</v>
      </c>
      <c r="E171" s="1">
        <v>0</v>
      </c>
      <c r="F171" s="1">
        <v>0</v>
      </c>
      <c r="G171" s="2">
        <f t="shared" si="0"/>
        <v>209.94319999999999</v>
      </c>
      <c r="H171" s="2">
        <f t="shared" si="1"/>
        <v>0.52999999999991942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252.18</v>
      </c>
      <c r="D173" s="1">
        <f>'PR-RAS'!E177</f>
        <v>0</v>
      </c>
      <c r="E173" s="1">
        <v>0</v>
      </c>
      <c r="F173" s="1">
        <v>0</v>
      </c>
      <c r="G173" s="2">
        <f t="shared" si="0"/>
        <v>43.374959999999994</v>
      </c>
      <c r="H173" s="2">
        <f t="shared" si="1"/>
        <v>0.18000000000000682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46992.400000000009</v>
      </c>
      <c r="D174" s="1">
        <f>'PR-RAS'!E178</f>
        <v>86870.670000000013</v>
      </c>
      <c r="E174" s="1">
        <v>0</v>
      </c>
      <c r="F174" s="1">
        <v>0</v>
      </c>
      <c r="G174" s="2">
        <f t="shared" si="0"/>
        <v>38186.937020000005</v>
      </c>
      <c r="H174" s="2">
        <f t="shared" si="1"/>
        <v>0.72999999999592546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1109.08</v>
      </c>
      <c r="D175" s="1">
        <f>'PR-RAS'!E179</f>
        <v>1672.85</v>
      </c>
      <c r="E175" s="1">
        <v>0</v>
      </c>
      <c r="F175" s="1">
        <v>0</v>
      </c>
      <c r="G175" s="2">
        <f t="shared" si="0"/>
        <v>775.13171999999986</v>
      </c>
      <c r="H175" s="2">
        <f t="shared" si="1"/>
        <v>0.23000000000001819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4577.38</v>
      </c>
      <c r="D176" s="1">
        <f>'PR-RAS'!E180</f>
        <v>14887.09</v>
      </c>
      <c r="E176" s="1">
        <v>0</v>
      </c>
      <c r="F176" s="1">
        <v>0</v>
      </c>
      <c r="G176" s="2">
        <f t="shared" si="0"/>
        <v>6011.5229999999992</v>
      </c>
      <c r="H176" s="2">
        <f t="shared" si="1"/>
        <v>0.47000000000025466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6249.49</v>
      </c>
      <c r="D177" s="1">
        <f>'PR-RAS'!E181</f>
        <v>9853.3799999999992</v>
      </c>
      <c r="E177" s="1">
        <v>0</v>
      </c>
      <c r="F177" s="1">
        <v>0</v>
      </c>
      <c r="G177" s="2">
        <f t="shared" si="0"/>
        <v>4568.3</v>
      </c>
      <c r="H177" s="2">
        <f t="shared" si="1"/>
        <v>0.86999999999898137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13670.54</v>
      </c>
      <c r="D178" s="1">
        <f>'PR-RAS'!E182</f>
        <v>14842.68</v>
      </c>
      <c r="E178" s="1">
        <v>0</v>
      </c>
      <c r="F178" s="1">
        <v>0</v>
      </c>
      <c r="G178" s="2">
        <f t="shared" si="0"/>
        <v>7673.9943000000003</v>
      </c>
      <c r="H178" s="2">
        <f t="shared" si="1"/>
        <v>0.77999999999883585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6960.74</v>
      </c>
      <c r="D179" s="1">
        <f>'PR-RAS'!E183</f>
        <v>10118.950000000001</v>
      </c>
      <c r="E179" s="1">
        <v>0</v>
      </c>
      <c r="F179" s="1">
        <v>0</v>
      </c>
      <c r="G179" s="2">
        <f t="shared" si="0"/>
        <v>4841.3579199999995</v>
      </c>
      <c r="H179" s="2">
        <f t="shared" si="1"/>
        <v>0.30999999999949068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595.42999999999995</v>
      </c>
      <c r="D180" s="1">
        <f>'PR-RAS'!E184</f>
        <v>128</v>
      </c>
      <c r="E180" s="1">
        <v>0</v>
      </c>
      <c r="F180" s="1">
        <v>0</v>
      </c>
      <c r="G180" s="2">
        <f t="shared" si="0"/>
        <v>152.40597</v>
      </c>
      <c r="H180" s="2">
        <f t="shared" si="1"/>
        <v>0.42999999999994998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5502.69</v>
      </c>
      <c r="D181" s="1">
        <f>'PR-RAS'!E185</f>
        <v>22714.69</v>
      </c>
      <c r="E181" s="1">
        <v>0</v>
      </c>
      <c r="F181" s="1">
        <v>0</v>
      </c>
      <c r="G181" s="2">
        <f t="shared" si="0"/>
        <v>9167.7726000000002</v>
      </c>
      <c r="H181" s="2">
        <f t="shared" si="1"/>
        <v>0.62000000000170985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1095.33</v>
      </c>
      <c r="D182" s="1">
        <f>'PR-RAS'!E186</f>
        <v>1673.71</v>
      </c>
      <c r="E182" s="1">
        <v>0</v>
      </c>
      <c r="F182" s="1">
        <v>0</v>
      </c>
      <c r="G182" s="2">
        <f t="shared" si="0"/>
        <v>804.13774999999998</v>
      </c>
      <c r="H182" s="2">
        <f t="shared" si="1"/>
        <v>0.61999999999989086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7231.72</v>
      </c>
      <c r="D183" s="1">
        <f>'PR-RAS'!E187</f>
        <v>10979.32</v>
      </c>
      <c r="E183" s="1">
        <v>0</v>
      </c>
      <c r="F183" s="1">
        <v>0</v>
      </c>
      <c r="G183" s="2">
        <f t="shared" si="0"/>
        <v>5312.64552</v>
      </c>
      <c r="H183" s="2">
        <f t="shared" si="1"/>
        <v>0.5999999999994543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20363.82</v>
      </c>
      <c r="D190" s="1">
        <f>'PR-RAS'!E194</f>
        <v>31592.79</v>
      </c>
      <c r="E190" s="1">
        <v>0</v>
      </c>
      <c r="F190" s="1">
        <v>0</v>
      </c>
      <c r="G190" s="2">
        <f t="shared" si="0"/>
        <v>15790.836599999999</v>
      </c>
      <c r="H190" s="2">
        <f t="shared" si="1"/>
        <v>0.38999999999941792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1329.11</v>
      </c>
      <c r="D191" s="1">
        <f>'PR-RAS'!E195</f>
        <v>1331.66</v>
      </c>
      <c r="E191" s="1">
        <v>0</v>
      </c>
      <c r="F191" s="1">
        <v>0</v>
      </c>
      <c r="G191" s="2">
        <f t="shared" si="0"/>
        <v>758.56170000000009</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849.21</v>
      </c>
      <c r="D192" s="1">
        <f>'PR-RAS'!E196</f>
        <v>862.44</v>
      </c>
      <c r="E192" s="1">
        <v>0</v>
      </c>
      <c r="F192" s="1">
        <v>0</v>
      </c>
      <c r="G192" s="2">
        <f t="shared" si="0"/>
        <v>491.65119000000004</v>
      </c>
      <c r="H192" s="2">
        <f t="shared" si="1"/>
        <v>0.65000000000009095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13439.78</v>
      </c>
      <c r="D193" s="1">
        <f>'PR-RAS'!E197</f>
        <v>22364.97</v>
      </c>
      <c r="E193" s="1">
        <v>0</v>
      </c>
      <c r="F193" s="1">
        <v>0</v>
      </c>
      <c r="G193" s="2">
        <f t="shared" si="0"/>
        <v>11168.586240000001</v>
      </c>
      <c r="H193" s="2">
        <f t="shared" si="1"/>
        <v>0.24999999999818101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95.72</v>
      </c>
      <c r="D195" s="1">
        <f>'PR-RAS'!E199</f>
        <v>3557.82</v>
      </c>
      <c r="E195" s="1">
        <v>0</v>
      </c>
      <c r="F195" s="1">
        <v>0</v>
      </c>
      <c r="G195" s="2">
        <f t="shared" si="0"/>
        <v>1399.0038400000001</v>
      </c>
      <c r="H195" s="2">
        <f t="shared" si="1"/>
        <v>0.45999999999983743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4650</v>
      </c>
      <c r="D197" s="1">
        <f>'PR-RAS'!E201</f>
        <v>3475.9</v>
      </c>
      <c r="E197" s="1">
        <v>0</v>
      </c>
      <c r="F197" s="1">
        <v>0</v>
      </c>
      <c r="G197" s="2">
        <f t="shared" si="0"/>
        <v>2273.9528</v>
      </c>
      <c r="H197" s="2">
        <f t="shared" si="1"/>
        <v>9.9999999999909051E-2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15309.779999999999</v>
      </c>
      <c r="D198" s="1">
        <f>'PR-RAS'!E202</f>
        <v>13844.060000000001</v>
      </c>
      <c r="E198" s="1">
        <v>0</v>
      </c>
      <c r="F198" s="1">
        <v>0</v>
      </c>
      <c r="G198" s="2">
        <f t="shared" si="0"/>
        <v>8470.5863000000008</v>
      </c>
      <c r="H198" s="2">
        <f t="shared" si="1"/>
        <v>0.28000000000247383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14291.3</v>
      </c>
      <c r="D204" s="1">
        <f>'PR-RAS'!E208</f>
        <v>13058.87</v>
      </c>
      <c r="E204" s="1">
        <v>0</v>
      </c>
      <c r="F204" s="1">
        <v>0</v>
      </c>
      <c r="G204" s="2">
        <f t="shared" si="0"/>
        <v>8203.0351200000005</v>
      </c>
      <c r="H204" s="2">
        <f t="shared" si="1"/>
        <v>0.42999999999847205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14291.3</v>
      </c>
      <c r="D206" s="1">
        <f>'PR-RAS'!E210</f>
        <v>13058.87</v>
      </c>
      <c r="E206" s="1">
        <v>0</v>
      </c>
      <c r="F206" s="1">
        <v>0</v>
      </c>
      <c r="G206" s="2">
        <f t="shared" si="0"/>
        <v>8283.8531999999996</v>
      </c>
      <c r="H206" s="2">
        <f t="shared" si="1"/>
        <v>0.42999999999847205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1018.48</v>
      </c>
      <c r="D212" s="1">
        <f>'PR-RAS'!E216</f>
        <v>785.19</v>
      </c>
      <c r="E212" s="1">
        <v>0</v>
      </c>
      <c r="F212" s="1">
        <v>0</v>
      </c>
      <c r="G212" s="2">
        <f t="shared" si="0"/>
        <v>546.24946</v>
      </c>
      <c r="H212" s="2">
        <f t="shared" si="1"/>
        <v>0.67000000000007276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1018.48</v>
      </c>
      <c r="D213" s="1">
        <f>'PR-RAS'!E217</f>
        <v>785.19</v>
      </c>
      <c r="E213" s="1">
        <v>0</v>
      </c>
      <c r="F213" s="1">
        <v>0</v>
      </c>
      <c r="G213" s="2">
        <f t="shared" si="0"/>
        <v>548.83832000000007</v>
      </c>
      <c r="H213" s="2">
        <f t="shared" si="1"/>
        <v>0.67000000000007276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3160</v>
      </c>
      <c r="D217" s="1">
        <f>'PR-RAS'!E221</f>
        <v>3302.03</v>
      </c>
      <c r="E217" s="1">
        <v>0</v>
      </c>
      <c r="F217" s="1">
        <v>0</v>
      </c>
      <c r="G217" s="2">
        <f t="shared" si="0"/>
        <v>2109.0369600000004</v>
      </c>
      <c r="H217" s="2">
        <f t="shared" si="1"/>
        <v>3.0000000000200089E-2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3160</v>
      </c>
      <c r="D221" s="1">
        <f>'PR-RAS'!E225</f>
        <v>3302.03</v>
      </c>
      <c r="E221" s="1">
        <v>0</v>
      </c>
      <c r="F221" s="1">
        <v>0</v>
      </c>
      <c r="G221" s="2">
        <f t="shared" si="0"/>
        <v>2148.0932000000003</v>
      </c>
      <c r="H221" s="2">
        <f t="shared" si="1"/>
        <v>3.0000000000200089E-2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3160</v>
      </c>
      <c r="D224" s="1">
        <f>'PR-RAS'!E228</f>
        <v>3302.03</v>
      </c>
      <c r="E224" s="1">
        <v>0</v>
      </c>
      <c r="F224" s="1">
        <v>0</v>
      </c>
      <c r="G224" s="2">
        <f t="shared" si="0"/>
        <v>2177.3853800000002</v>
      </c>
      <c r="H224" s="2">
        <f t="shared" si="1"/>
        <v>3.0000000000200089E-2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11681.4</v>
      </c>
      <c r="D226" s="1">
        <f>'PR-RAS'!E230</f>
        <v>14806.66</v>
      </c>
      <c r="E226" s="1">
        <v>0</v>
      </c>
      <c r="F226" s="1">
        <v>0</v>
      </c>
      <c r="G226" s="2">
        <f t="shared" si="0"/>
        <v>9291.3119999999999</v>
      </c>
      <c r="H226" s="2">
        <f t="shared" si="1"/>
        <v>0.73999999999978172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11681.4</v>
      </c>
      <c r="D242" s="1">
        <f>'PR-RAS'!E246</f>
        <v>14806.66</v>
      </c>
      <c r="E242" s="1">
        <v>0</v>
      </c>
      <c r="F242" s="1">
        <v>0</v>
      </c>
      <c r="G242" s="2">
        <f t="shared" si="0"/>
        <v>9952.0275199999996</v>
      </c>
      <c r="H242" s="2">
        <f t="shared" si="1"/>
        <v>0.73999999999978172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11681.4</v>
      </c>
      <c r="D243" s="1">
        <f>'PR-RAS'!E247</f>
        <v>14806.66</v>
      </c>
      <c r="E243" s="1">
        <v>0</v>
      </c>
      <c r="F243" s="1">
        <v>0</v>
      </c>
      <c r="G243" s="2">
        <f t="shared" si="0"/>
        <v>9993.3222399999995</v>
      </c>
      <c r="H243" s="2">
        <f t="shared" si="1"/>
        <v>0.73999999999978172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82238.62</v>
      </c>
      <c r="D258" s="1">
        <f>'PR-RAS'!E262</f>
        <v>90504.09</v>
      </c>
      <c r="E258" s="1">
        <v>0</v>
      </c>
      <c r="F258" s="1">
        <v>0</v>
      </c>
      <c r="G258" s="2">
        <f t="shared" si="0"/>
        <v>67654.427599999995</v>
      </c>
      <c r="H258" s="2">
        <f t="shared" si="1"/>
        <v>0.47000000000116415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82238.62</v>
      </c>
      <c r="D265" s="1">
        <f>'PR-RAS'!E269</f>
        <v>90504.09</v>
      </c>
      <c r="E265" s="1">
        <v>0</v>
      </c>
      <c r="F265" s="1">
        <v>0</v>
      </c>
      <c r="G265" s="2">
        <f t="shared" si="0"/>
        <v>69497.155199999994</v>
      </c>
      <c r="H265" s="2">
        <f t="shared" si="1"/>
        <v>0.47000000000116415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28305.98</v>
      </c>
      <c r="D266" s="1">
        <f>'PR-RAS'!E270</f>
        <v>11176.55</v>
      </c>
      <c r="E266" s="1">
        <v>0</v>
      </c>
      <c r="F266" s="1">
        <v>0</v>
      </c>
      <c r="G266" s="2">
        <f t="shared" si="0"/>
        <v>13424.656200000001</v>
      </c>
      <c r="H266" s="2">
        <f t="shared" si="1"/>
        <v>0.47000000000116415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53932.639999999999</v>
      </c>
      <c r="D267" s="1">
        <f>'PR-RAS'!E271</f>
        <v>79327.539999999994</v>
      </c>
      <c r="E267" s="1">
        <v>0</v>
      </c>
      <c r="F267" s="1">
        <v>0</v>
      </c>
      <c r="G267" s="2">
        <f t="shared" si="0"/>
        <v>56548.333519999993</v>
      </c>
      <c r="H267" s="2">
        <f t="shared" si="1"/>
        <v>0.82000000000698492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102829.04999999999</v>
      </c>
      <c r="D269" s="1">
        <f>'PR-RAS'!E273</f>
        <v>59437.77</v>
      </c>
      <c r="E269" s="1">
        <v>0</v>
      </c>
      <c r="F269" s="1">
        <v>0</v>
      </c>
      <c r="G269" s="2">
        <f t="shared" si="0"/>
        <v>59416.830119999991</v>
      </c>
      <c r="H269" s="2">
        <f t="shared" si="1"/>
        <v>0.27999999999155989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50176.35</v>
      </c>
      <c r="D270" s="1">
        <f>'PR-RAS'!E274</f>
        <v>59437.77</v>
      </c>
      <c r="E270" s="1">
        <v>0</v>
      </c>
      <c r="F270" s="1">
        <v>0</v>
      </c>
      <c r="G270" s="2">
        <f t="shared" si="0"/>
        <v>45474.958409999999</v>
      </c>
      <c r="H270" s="2">
        <f t="shared" si="1"/>
        <v>0.58000000000174623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50176.35</v>
      </c>
      <c r="D271" s="1">
        <f>'PR-RAS'!E275</f>
        <v>59437.77</v>
      </c>
      <c r="E271" s="1">
        <v>0</v>
      </c>
      <c r="F271" s="1">
        <v>0</v>
      </c>
      <c r="G271" s="2">
        <f t="shared" si="0"/>
        <v>45644.010300000002</v>
      </c>
      <c r="H271" s="2">
        <f t="shared" si="1"/>
        <v>0.58000000000174623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52652.7</v>
      </c>
      <c r="D285" s="1">
        <f>'PR-RAS'!E289</f>
        <v>0</v>
      </c>
      <c r="E285" s="1">
        <v>0</v>
      </c>
      <c r="F285" s="1">
        <v>0</v>
      </c>
      <c r="G285" s="2">
        <f t="shared" si="12"/>
        <v>14953.366799999998</v>
      </c>
      <c r="H285" s="2">
        <f t="shared" si="13"/>
        <v>0.30000000000291038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52032.7</v>
      </c>
      <c r="D286" s="1">
        <f>'PR-RAS'!E290</f>
        <v>0</v>
      </c>
      <c r="E286" s="1">
        <v>0</v>
      </c>
      <c r="F286" s="1">
        <v>0</v>
      </c>
      <c r="G286" s="2">
        <f t="shared" si="12"/>
        <v>14829.319499999998</v>
      </c>
      <c r="H286" s="2">
        <f t="shared" si="13"/>
        <v>0.30000000000291038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620</v>
      </c>
      <c r="D287" s="1">
        <f>'PR-RAS'!E291</f>
        <v>0</v>
      </c>
      <c r="E287" s="1">
        <v>0</v>
      </c>
      <c r="F287" s="1">
        <v>0</v>
      </c>
      <c r="G287" s="2">
        <f t="shared" si="12"/>
        <v>177.32</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353734.42</v>
      </c>
      <c r="D295" s="1">
        <f>'PR-RAS'!E299</f>
        <v>389810.84</v>
      </c>
      <c r="E295" s="1">
        <v>0</v>
      </c>
      <c r="F295" s="1">
        <v>0</v>
      </c>
      <c r="G295" s="2">
        <f t="shared" si="12"/>
        <v>333206.69339999999</v>
      </c>
      <c r="H295" s="2">
        <f t="shared" si="13"/>
        <v>0.57999999995809048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458876.05</v>
      </c>
      <c r="D296" s="1">
        <f>'PR-RAS'!E300</f>
        <v>501982.94</v>
      </c>
      <c r="E296" s="1">
        <v>0</v>
      </c>
      <c r="F296" s="1">
        <v>0</v>
      </c>
      <c r="G296" s="2">
        <f t="shared" si="12"/>
        <v>431538.36934999994</v>
      </c>
      <c r="H296" s="2">
        <f t="shared" si="13"/>
        <v>0.10999999998603016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604587.11</v>
      </c>
      <c r="D298" s="1">
        <f>'PR-RAS'!E302</f>
        <v>2274434.86</v>
      </c>
      <c r="E298" s="1">
        <v>0</v>
      </c>
      <c r="F298" s="1">
        <v>0</v>
      </c>
      <c r="G298" s="2">
        <f t="shared" si="12"/>
        <v>1530576.67851</v>
      </c>
      <c r="H298" s="2">
        <f t="shared" si="13"/>
        <v>0.25000000011641532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45711.78</v>
      </c>
      <c r="D300" s="1">
        <f>'PR-RAS'!E304</f>
        <v>647961.15</v>
      </c>
      <c r="E300" s="1">
        <v>0</v>
      </c>
      <c r="F300" s="1">
        <v>0</v>
      </c>
      <c r="G300" s="2">
        <f t="shared" si="12"/>
        <v>401148.58992</v>
      </c>
      <c r="H300" s="2">
        <f t="shared" si="13"/>
        <v>0.37000000002444722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46935</v>
      </c>
      <c r="E303" s="1">
        <v>0</v>
      </c>
      <c r="F303" s="1">
        <v>0</v>
      </c>
      <c r="G303" s="2">
        <f t="shared" si="12"/>
        <v>28348.739999999998</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46935</v>
      </c>
      <c r="E304" s="1">
        <v>0</v>
      </c>
      <c r="F304" s="1">
        <v>0</v>
      </c>
      <c r="G304" s="2">
        <f t="shared" si="12"/>
        <v>28442.61</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46935</v>
      </c>
      <c r="E305" s="1">
        <v>0</v>
      </c>
      <c r="F305" s="1">
        <v>0</v>
      </c>
      <c r="G305" s="2">
        <f t="shared" si="12"/>
        <v>28536.48</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46935</v>
      </c>
      <c r="E306" s="1">
        <v>0</v>
      </c>
      <c r="F306" s="1">
        <v>0</v>
      </c>
      <c r="G306" s="2">
        <f t="shared" si="12"/>
        <v>28630.35</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23379.47</v>
      </c>
      <c r="D355" s="1">
        <f>'PR-RAS'!E360</f>
        <v>324022.33999999997</v>
      </c>
      <c r="E355" s="1">
        <v>0</v>
      </c>
      <c r="F355" s="1">
        <v>0</v>
      </c>
      <c r="G355" s="2">
        <f t="shared" si="12"/>
        <v>237684.14909999995</v>
      </c>
      <c r="H355" s="2">
        <f t="shared" si="13"/>
        <v>0.80999999996856786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11504.47</v>
      </c>
      <c r="D368" s="1">
        <f>'PR-RAS'!E373</f>
        <v>324022.33999999997</v>
      </c>
      <c r="E368" s="1">
        <v>0</v>
      </c>
      <c r="F368" s="1">
        <v>0</v>
      </c>
      <c r="G368" s="2">
        <f t="shared" si="12"/>
        <v>242054.53804999997</v>
      </c>
      <c r="H368" s="2">
        <f t="shared" si="13"/>
        <v>0.80999999996674887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7720</v>
      </c>
      <c r="D369" s="1">
        <f>'PR-RAS'!E374</f>
        <v>311549.83999999997</v>
      </c>
      <c r="E369" s="1">
        <v>0</v>
      </c>
      <c r="F369" s="1">
        <v>0</v>
      </c>
      <c r="G369" s="2">
        <f t="shared" si="12"/>
        <v>232141.64223999999</v>
      </c>
      <c r="H369" s="2">
        <f t="shared" si="13"/>
        <v>0.16000000003259629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147741.85</v>
      </c>
      <c r="E371" s="1">
        <v>0</v>
      </c>
      <c r="F371" s="1">
        <v>0</v>
      </c>
      <c r="G371" s="2">
        <f t="shared" si="12"/>
        <v>109328.969</v>
      </c>
      <c r="H371" s="2">
        <f t="shared" si="13"/>
        <v>0.14999999999417923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7720</v>
      </c>
      <c r="D372" s="1">
        <f>'PR-RAS'!E377</f>
        <v>120059.14</v>
      </c>
      <c r="E372" s="1">
        <v>0</v>
      </c>
      <c r="F372" s="1">
        <v>0</v>
      </c>
      <c r="G372" s="2">
        <f t="shared" si="12"/>
        <v>91948.001879999996</v>
      </c>
      <c r="H372" s="2">
        <f t="shared" si="13"/>
        <v>0.13999999999941792</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43748.85</v>
      </c>
      <c r="E373" s="1">
        <v>0</v>
      </c>
      <c r="F373" s="1">
        <v>0</v>
      </c>
      <c r="G373" s="2">
        <f t="shared" si="12"/>
        <v>32549.144399999997</v>
      </c>
      <c r="H373" s="2">
        <f t="shared" si="13"/>
        <v>0.15000000000145519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3784.47</v>
      </c>
      <c r="D374" s="1">
        <f>'PR-RAS'!E379</f>
        <v>12472.5</v>
      </c>
      <c r="E374" s="1">
        <v>0</v>
      </c>
      <c r="F374" s="1">
        <v>0</v>
      </c>
      <c r="G374" s="2">
        <f t="shared" si="12"/>
        <v>10716.09231</v>
      </c>
      <c r="H374" s="2">
        <f t="shared" si="13"/>
        <v>0.96999999999979991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370</v>
      </c>
      <c r="D375" s="1">
        <f>'PR-RAS'!E380</f>
        <v>0</v>
      </c>
      <c r="E375" s="1">
        <v>0</v>
      </c>
      <c r="F375" s="1">
        <v>0</v>
      </c>
      <c r="G375" s="2">
        <f t="shared" si="12"/>
        <v>138.38</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3414.47</v>
      </c>
      <c r="D381" s="1">
        <f>'PR-RAS'!E386</f>
        <v>12472.5</v>
      </c>
      <c r="E381" s="1">
        <v>0</v>
      </c>
      <c r="F381" s="1">
        <v>0</v>
      </c>
      <c r="G381" s="2">
        <f t="shared" si="12"/>
        <v>10776.598600000001</v>
      </c>
      <c r="H381" s="2">
        <f t="shared" si="13"/>
        <v>0.96999999999979991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11875</v>
      </c>
      <c r="D407" s="1">
        <f>'PR-RAS'!E412</f>
        <v>0</v>
      </c>
      <c r="E407" s="1">
        <v>0</v>
      </c>
      <c r="F407" s="1">
        <v>0</v>
      </c>
      <c r="G407" s="2">
        <f t="shared" si="12"/>
        <v>4821.25</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11875</v>
      </c>
      <c r="D408" s="1">
        <f>'PR-RAS'!E413</f>
        <v>0</v>
      </c>
      <c r="E408" s="1">
        <v>0</v>
      </c>
      <c r="F408" s="1">
        <v>0</v>
      </c>
      <c r="G408" s="2">
        <f t="shared" si="12"/>
        <v>4833.125</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23379.47</v>
      </c>
      <c r="D413" s="1">
        <f>'PR-RAS'!E418</f>
        <v>277087.33999999997</v>
      </c>
      <c r="E413" s="1">
        <v>0</v>
      </c>
      <c r="F413" s="1">
        <v>0</v>
      </c>
      <c r="G413" s="2">
        <f t="shared" si="12"/>
        <v>237952.30979999996</v>
      </c>
      <c r="H413" s="2">
        <f t="shared" si="13"/>
        <v>0.80999999996856786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1245513.47</v>
      </c>
      <c r="E415" s="1">
        <v>0</v>
      </c>
      <c r="F415" s="1">
        <v>0</v>
      </c>
      <c r="G415" s="2">
        <f t="shared" si="12"/>
        <v>1031285.1531599999</v>
      </c>
      <c r="H415" s="2">
        <f t="shared" si="13"/>
        <v>0.46999999997206032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812610.47</v>
      </c>
      <c r="D417" s="1">
        <f>'PR-RAS'!E422</f>
        <v>938728.78</v>
      </c>
      <c r="E417" s="1">
        <v>0</v>
      </c>
      <c r="F417" s="1">
        <v>0</v>
      </c>
      <c r="G417" s="2">
        <f t="shared" si="12"/>
        <v>1119068.30048</v>
      </c>
      <c r="H417" s="2">
        <f t="shared" si="13"/>
        <v>0.68999999994412065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377113.89</v>
      </c>
      <c r="D418" s="1">
        <f>'PR-RAS'!E423</f>
        <v>713833.17999999993</v>
      </c>
      <c r="E418" s="1">
        <v>0</v>
      </c>
      <c r="F418" s="1">
        <v>0</v>
      </c>
      <c r="G418" s="2">
        <f t="shared" si="12"/>
        <v>752593.36424999998</v>
      </c>
      <c r="H418" s="2">
        <f t="shared" si="13"/>
        <v>0.28999999992083758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435496.57999999996</v>
      </c>
      <c r="D419" s="1">
        <f>'PR-RAS'!E424</f>
        <v>224895.60000000009</v>
      </c>
      <c r="E419" s="1">
        <v>0</v>
      </c>
      <c r="F419" s="1">
        <v>0</v>
      </c>
      <c r="G419" s="2">
        <f t="shared" si="12"/>
        <v>370050.29204000003</v>
      </c>
      <c r="H419" s="2">
        <f t="shared" si="13"/>
        <v>0.81999999994877726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604587.11</v>
      </c>
      <c r="D421" s="1">
        <f>'PR-RAS'!E426</f>
        <v>1028921.3899999999</v>
      </c>
      <c r="E421" s="1">
        <v>0</v>
      </c>
      <c r="F421" s="1">
        <v>0</v>
      </c>
      <c r="G421" s="2">
        <f t="shared" si="12"/>
        <v>1118220.5537999999</v>
      </c>
      <c r="H421" s="2">
        <f t="shared" si="13"/>
        <v>0.49999999988358468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45711.78</v>
      </c>
      <c r="D423" s="1">
        <f>'PR-RAS'!E428</f>
        <v>647961.15</v>
      </c>
      <c r="E423" s="1">
        <v>0</v>
      </c>
      <c r="F423" s="1">
        <v>0</v>
      </c>
      <c r="G423" s="2">
        <f t="shared" si="12"/>
        <v>566169.58175999997</v>
      </c>
      <c r="H423" s="2">
        <f t="shared" si="13"/>
        <v>0.37000000002444722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52772.94</v>
      </c>
      <c r="D529" s="1">
        <f>'PR-RAS'!E535</f>
        <v>52772.94</v>
      </c>
      <c r="E529" s="1">
        <v>0</v>
      </c>
      <c r="F529" s="1">
        <v>0</v>
      </c>
      <c r="G529" s="2">
        <f t="shared" ref="G529:G836" si="14">(B529/1000)*(C529*1+D529*2)</f>
        <v>83592.336960000001</v>
      </c>
      <c r="H529" s="2">
        <f t="shared" ref="H529:H836" si="15">ABS(C529-ROUND(C529,0))+ABS(D529-ROUND(D529,0))</f>
        <v>0.11999999999534339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52772.94</v>
      </c>
      <c r="D591" s="1">
        <f>'PR-RAS'!E597</f>
        <v>52772.94</v>
      </c>
      <c r="E591" s="1">
        <v>0</v>
      </c>
      <c r="F591" s="1">
        <v>0</v>
      </c>
      <c r="G591" s="2">
        <f t="shared" si="14"/>
        <v>93408.103799999997</v>
      </c>
      <c r="H591" s="2">
        <f t="shared" si="15"/>
        <v>0.11999999999534339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52772.94</v>
      </c>
      <c r="D597" s="1">
        <f>'PR-RAS'!E603</f>
        <v>52772.94</v>
      </c>
      <c r="E597" s="1">
        <v>0</v>
      </c>
      <c r="F597" s="1">
        <v>0</v>
      </c>
      <c r="G597" s="2">
        <f t="shared" si="14"/>
        <v>94358.01672</v>
      </c>
      <c r="H597" s="2">
        <f t="shared" si="15"/>
        <v>0.11999999999534339</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52772.94</v>
      </c>
      <c r="D598" s="1">
        <f>'PR-RAS'!E604</f>
        <v>52772.94</v>
      </c>
      <c r="E598" s="1">
        <v>0</v>
      </c>
      <c r="F598" s="1">
        <v>0</v>
      </c>
      <c r="G598" s="2">
        <f t="shared" si="14"/>
        <v>94516.33554</v>
      </c>
      <c r="H598" s="2">
        <f t="shared" si="15"/>
        <v>0.11999999999534339</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52772.94</v>
      </c>
      <c r="D634" s="1">
        <f>'PR-RAS'!E640</f>
        <v>52772.94</v>
      </c>
      <c r="E634" s="1">
        <v>0</v>
      </c>
      <c r="F634" s="1">
        <v>0</v>
      </c>
      <c r="G634" s="2">
        <f t="shared" si="14"/>
        <v>100215.81306</v>
      </c>
      <c r="H634" s="2">
        <f t="shared" si="15"/>
        <v>0.11999999999534339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211091.76</v>
      </c>
      <c r="E636" s="1">
        <v>0</v>
      </c>
      <c r="F636" s="1">
        <v>0</v>
      </c>
      <c r="G636" s="2">
        <f t="shared" si="14"/>
        <v>268086.53520000004</v>
      </c>
      <c r="H636" s="2">
        <f t="shared" si="15"/>
        <v>0.23999999999068677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812610.47</v>
      </c>
      <c r="D637" s="1">
        <f>'PR-RAS'!E643</f>
        <v>938728.78</v>
      </c>
      <c r="E637" s="1">
        <v>0</v>
      </c>
      <c r="F637" s="1">
        <v>0</v>
      </c>
      <c r="G637" s="2">
        <f t="shared" si="14"/>
        <v>1710883.2670800001</v>
      </c>
      <c r="H637" s="2">
        <f t="shared" si="15"/>
        <v>0.68999999994412065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429886.83</v>
      </c>
      <c r="D638" s="1">
        <f>'PR-RAS'!E644</f>
        <v>766606.11999999988</v>
      </c>
      <c r="E638" s="1">
        <v>0</v>
      </c>
      <c r="F638" s="1">
        <v>0</v>
      </c>
      <c r="G638" s="2">
        <f t="shared" si="14"/>
        <v>1250494.1075899999</v>
      </c>
      <c r="H638" s="2">
        <f t="shared" si="15"/>
        <v>0.28999999986262992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382723.63999999996</v>
      </c>
      <c r="D639" s="1">
        <f>'PR-RAS'!E645</f>
        <v>172122.66000000015</v>
      </c>
      <c r="E639" s="1">
        <v>0</v>
      </c>
      <c r="F639" s="1">
        <v>0</v>
      </c>
      <c r="G639" s="2">
        <f t="shared" si="14"/>
        <v>463806.19648000016</v>
      </c>
      <c r="H639" s="2">
        <f t="shared" si="15"/>
        <v>0.69999999989522621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604587.11</v>
      </c>
      <c r="D641" s="1">
        <f>'PR-RAS'!E647</f>
        <v>817829.62999999989</v>
      </c>
      <c r="E641" s="1">
        <v>0</v>
      </c>
      <c r="F641" s="1">
        <v>0</v>
      </c>
      <c r="G641" s="2">
        <f t="shared" si="14"/>
        <v>1433757.6767999998</v>
      </c>
      <c r="H641" s="2">
        <f t="shared" si="15"/>
        <v>0.48000000009778887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987310.75</v>
      </c>
      <c r="D643" s="1">
        <f>'PR-RAS'!E649</f>
        <v>989952.29</v>
      </c>
      <c r="E643" s="1">
        <v>0</v>
      </c>
      <c r="F643" s="1">
        <v>0</v>
      </c>
      <c r="G643" s="2">
        <f t="shared" si="14"/>
        <v>1904952.2418600002</v>
      </c>
      <c r="H643" s="2">
        <f t="shared" si="15"/>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670389.48</v>
      </c>
      <c r="D646" s="1">
        <f>'PR-RAS'!E653</f>
        <v>986140.32</v>
      </c>
      <c r="E646" s="1">
        <v>0</v>
      </c>
      <c r="F646" s="1">
        <v>0</v>
      </c>
      <c r="G646" s="2">
        <f t="shared" si="14"/>
        <v>1704522.2274000002</v>
      </c>
      <c r="H646" s="2">
        <f t="shared" si="15"/>
        <v>0.79999999993015081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839709.6</v>
      </c>
      <c r="D647" s="1">
        <f>'PR-RAS'!E654</f>
        <v>968002.48</v>
      </c>
      <c r="E647" s="1">
        <v>0</v>
      </c>
      <c r="F647" s="1">
        <v>0</v>
      </c>
      <c r="G647" s="2">
        <f t="shared" si="14"/>
        <v>1793111.6057600002</v>
      </c>
      <c r="H647" s="2">
        <f t="shared" si="15"/>
        <v>0.88000000000465661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512712.87</v>
      </c>
      <c r="D648" s="1">
        <f>'PR-RAS'!E655</f>
        <v>928778.36</v>
      </c>
      <c r="E648" s="1">
        <v>0</v>
      </c>
      <c r="F648" s="1">
        <v>0</v>
      </c>
      <c r="G648" s="2">
        <f t="shared" si="14"/>
        <v>1533564.4247299999</v>
      </c>
      <c r="H648" s="2">
        <f t="shared" si="15"/>
        <v>0.48999999999068677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997386.21000000008</v>
      </c>
      <c r="D649" s="1">
        <f>'PR-RAS'!E656</f>
        <v>1025364.4399999998</v>
      </c>
      <c r="E649" s="1">
        <v>0</v>
      </c>
      <c r="F649" s="1">
        <v>0</v>
      </c>
      <c r="G649" s="2">
        <f t="shared" si="14"/>
        <v>1975178.5783199999</v>
      </c>
      <c r="H649" s="2">
        <f t="shared" si="15"/>
        <v>0.64999999990686774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8</v>
      </c>
      <c r="D650" s="1">
        <f>'PR-RAS'!E657</f>
        <v>8</v>
      </c>
      <c r="E650" s="1">
        <v>0</v>
      </c>
      <c r="F650" s="1">
        <v>0</v>
      </c>
      <c r="G650" s="2">
        <f t="shared" si="14"/>
        <v>15.576000000000001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8</v>
      </c>
      <c r="D652" s="1">
        <f>'PR-RAS'!E659</f>
        <v>8</v>
      </c>
      <c r="E652" s="1">
        <v>0</v>
      </c>
      <c r="F652" s="1">
        <v>0</v>
      </c>
      <c r="G652" s="2">
        <f t="shared" si="14"/>
        <v>15.624000000000001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153</v>
      </c>
      <c r="D655" s="1">
        <f>'PR-RAS'!E662</f>
        <v>265</v>
      </c>
      <c r="E655" s="1">
        <v>0</v>
      </c>
      <c r="F655" s="1">
        <v>0</v>
      </c>
      <c r="G655" s="2">
        <f t="shared" si="14"/>
        <v>446.68200000000002</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34818.49</v>
      </c>
      <c r="E657" s="1">
        <v>0</v>
      </c>
      <c r="F657" s="1">
        <v>0</v>
      </c>
      <c r="G657" s="2">
        <f t="shared" si="16"/>
        <v>45681.85888</v>
      </c>
      <c r="H657" s="2">
        <f t="shared" si="17"/>
        <v>0.48999999999796273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189599.58</v>
      </c>
      <c r="D662" s="1">
        <f>'PR-RAS'!E669</f>
        <v>32241</v>
      </c>
      <c r="E662" s="1">
        <v>0</v>
      </c>
      <c r="F662" s="1">
        <v>0</v>
      </c>
      <c r="G662" s="2">
        <f t="shared" si="14"/>
        <v>167947.92438000001</v>
      </c>
      <c r="H662" s="2">
        <f t="shared" si="15"/>
        <v>0.42000000001280569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38724.15</v>
      </c>
      <c r="D702" s="1">
        <f>'PR-RAS'!E709</f>
        <v>0</v>
      </c>
      <c r="E702" s="1">
        <v>0</v>
      </c>
      <c r="F702" s="1">
        <v>0</v>
      </c>
      <c r="G702" s="2">
        <f t="shared" si="14"/>
        <v>27145.629150000001</v>
      </c>
      <c r="H702" s="2">
        <f t="shared" si="15"/>
        <v>0.15000000000145519</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9671.2199999999993</v>
      </c>
      <c r="E704" s="1">
        <v>0</v>
      </c>
      <c r="F704" s="1">
        <v>0</v>
      </c>
      <c r="G704" s="2">
        <f t="shared" ref="G704:G707" si="20">(B704/1000)*(C704*1+D704*2)</f>
        <v>13597.735319999998</v>
      </c>
      <c r="H704" s="2">
        <f t="shared" ref="H704:H707" si="21">ABS(C704-ROUND(C704,0))+ABS(D704-ROUND(D704,0))</f>
        <v>0.21999999999934516</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8.76</v>
      </c>
      <c r="E705" s="1">
        <v>0</v>
      </c>
      <c r="F705" s="1">
        <v>0</v>
      </c>
      <c r="G705" s="2">
        <f t="shared" si="20"/>
        <v>12.334079999999998</v>
      </c>
      <c r="H705" s="2">
        <f t="shared" si="21"/>
        <v>0.24000000000000021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2040.94</v>
      </c>
      <c r="D727" s="1">
        <f>'PR-RAS'!E734</f>
        <v>2226.48</v>
      </c>
      <c r="E727" s="1">
        <v>0</v>
      </c>
      <c r="F727" s="1">
        <v>0</v>
      </c>
      <c r="G727" s="2">
        <f t="shared" si="14"/>
        <v>4714.5713999999998</v>
      </c>
      <c r="H727" s="2">
        <f t="shared" si="15"/>
        <v>0.53999999999996362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199.49</v>
      </c>
      <c r="E730" s="1">
        <v>0</v>
      </c>
      <c r="F730" s="1">
        <v>0</v>
      </c>
      <c r="G730" s="2">
        <f t="shared" si="14"/>
        <v>290.85642000000001</v>
      </c>
      <c r="H730" s="2">
        <f t="shared" si="15"/>
        <v>0.49000000000000909</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454.83</v>
      </c>
      <c r="D734" s="1">
        <f>'PR-RAS'!E741</f>
        <v>447.23</v>
      </c>
      <c r="E734" s="1">
        <v>0</v>
      </c>
      <c r="F734" s="1">
        <v>0</v>
      </c>
      <c r="G734" s="2">
        <f t="shared" si="14"/>
        <v>989.02956999999992</v>
      </c>
      <c r="H734" s="2">
        <f t="shared" si="15"/>
        <v>0.40000000000003411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14291.3</v>
      </c>
      <c r="D750" s="1">
        <f>'PR-RAS'!E757</f>
        <v>13058.87</v>
      </c>
      <c r="E750" s="1">
        <v>0</v>
      </c>
      <c r="F750" s="1">
        <v>0</v>
      </c>
      <c r="G750" s="2">
        <f t="shared" si="14"/>
        <v>30266.37096</v>
      </c>
      <c r="H750" s="2">
        <f t="shared" si="15"/>
        <v>0.42999999999847205</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3160</v>
      </c>
      <c r="D771" s="1">
        <f>'PR-RAS'!E778</f>
        <v>3302.03</v>
      </c>
      <c r="E771" s="1">
        <v>0</v>
      </c>
      <c r="F771" s="1">
        <v>0</v>
      </c>
      <c r="G771" s="2">
        <f t="shared" si="14"/>
        <v>7518.3262000000013</v>
      </c>
      <c r="H771" s="2">
        <f t="shared" si="15"/>
        <v>3.0000000000200089E-2</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20585.98</v>
      </c>
      <c r="D836" s="1">
        <f>'PR-RAS'!E843</f>
        <v>466.55</v>
      </c>
      <c r="E836" s="1">
        <v>0</v>
      </c>
      <c r="F836" s="1">
        <v>0</v>
      </c>
      <c r="G836" s="2">
        <f t="shared" si="14"/>
        <v>17968.431799999998</v>
      </c>
      <c r="H836" s="2">
        <f t="shared" si="15"/>
        <v>0.47000000000042519</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7720</v>
      </c>
      <c r="D839" s="1">
        <f>'PR-RAS'!E846</f>
        <v>10710</v>
      </c>
      <c r="E839" s="1">
        <v>0</v>
      </c>
      <c r="F839" s="1">
        <v>0</v>
      </c>
      <c r="G839" s="2">
        <f t="shared" si="34"/>
        <v>24419.32</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925.35</v>
      </c>
      <c r="D846" s="1">
        <f>'PR-RAS'!E853</f>
        <v>1415.49</v>
      </c>
      <c r="E846" s="1">
        <v>0</v>
      </c>
      <c r="F846" s="1">
        <v>0</v>
      </c>
      <c r="G846" s="2">
        <f t="shared" si="34"/>
        <v>3174.0988499999999</v>
      </c>
      <c r="H846" s="2">
        <f t="shared" si="35"/>
        <v>0.84000000000003183</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53007.29</v>
      </c>
      <c r="D848" s="1">
        <f>'PR-RAS'!E855</f>
        <v>77912.05</v>
      </c>
      <c r="E848" s="1">
        <v>0</v>
      </c>
      <c r="F848" s="1">
        <v>0</v>
      </c>
      <c r="G848" s="2">
        <f t="shared" si="34"/>
        <v>176880.18733000002</v>
      </c>
      <c r="H848" s="2">
        <f t="shared" si="35"/>
        <v>0.3400000000037835</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52032.7</v>
      </c>
      <c r="D850" s="1">
        <f>'PR-RAS'!E857</f>
        <v>0</v>
      </c>
      <c r="E850" s="1">
        <v>0</v>
      </c>
      <c r="F850" s="1">
        <v>0</v>
      </c>
      <c r="G850" s="2">
        <f t="shared" si="34"/>
        <v>44175.762299999995</v>
      </c>
      <c r="H850" s="2">
        <f t="shared" si="35"/>
        <v>0.30000000000291038</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620</v>
      </c>
      <c r="D854" s="1">
        <f>'PR-RAS'!E861</f>
        <v>0</v>
      </c>
      <c r="E854" s="1">
        <v>0</v>
      </c>
      <c r="F854" s="1">
        <v>0</v>
      </c>
      <c r="G854" s="2">
        <f t="shared" si="34"/>
        <v>528.86</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52772.94</v>
      </c>
      <c r="D967" s="1">
        <f>'PR-RAS'!E974</f>
        <v>52772.94</v>
      </c>
      <c r="E967" s="1">
        <v>0</v>
      </c>
      <c r="F967" s="1">
        <v>0</v>
      </c>
      <c r="G967" s="2">
        <f t="shared" si="34"/>
        <v>152935.98011999999</v>
      </c>
      <c r="H967" s="2">
        <f t="shared" si="35"/>
        <v>0.11999999999534339</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2692269.33</v>
      </c>
      <c r="D1582" s="6"/>
      <c r="E1582" s="6">
        <v>0</v>
      </c>
      <c r="F1582" s="6">
        <v>0</v>
      </c>
      <c r="G1582" s="7">
        <f t="shared" ref="G1582:G1686" si="70">B1582/1000*C1582</f>
        <v>2692.2693300000001</v>
      </c>
      <c r="H1582" s="7">
        <f t="shared" ref="H1582:H1686" si="71">ABS(C1582-ROUND(C1582,0))</f>
        <v>0.33000000007450581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757923.81</v>
      </c>
      <c r="D1583" s="1">
        <v>0</v>
      </c>
      <c r="E1583" s="1">
        <v>0</v>
      </c>
      <c r="F1583" s="1">
        <v>0</v>
      </c>
      <c r="G1583" s="2">
        <f t="shared" si="70"/>
        <v>1515.8476200000002</v>
      </c>
      <c r="H1583" s="2">
        <f t="shared" si="71"/>
        <v>0.18999999994412065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391858.94000000006</v>
      </c>
      <c r="D1585" s="1">
        <v>0</v>
      </c>
      <c r="E1585" s="1">
        <v>0</v>
      </c>
      <c r="F1585" s="1">
        <v>0</v>
      </c>
      <c r="G1585" s="2">
        <f t="shared" si="70"/>
        <v>1567.4357600000003</v>
      </c>
      <c r="H1585" s="2">
        <f t="shared" si="71"/>
        <v>5.9999999939464033E-2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66931</v>
      </c>
      <c r="D1586" s="1">
        <v>0</v>
      </c>
      <c r="E1586" s="1">
        <v>0</v>
      </c>
      <c r="F1586" s="1">
        <v>0</v>
      </c>
      <c r="G1586" s="2">
        <f t="shared" si="70"/>
        <v>334.65500000000003</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135618.23000000001</v>
      </c>
      <c r="D1587" s="1">
        <v>0</v>
      </c>
      <c r="E1587" s="1">
        <v>0</v>
      </c>
      <c r="F1587" s="1">
        <v>0</v>
      </c>
      <c r="G1587" s="2">
        <f t="shared" si="70"/>
        <v>813.70938000000012</v>
      </c>
      <c r="H1587" s="2">
        <f t="shared" si="71"/>
        <v>0.23000000001047738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13828.92</v>
      </c>
      <c r="D1588" s="1">
        <v>0</v>
      </c>
      <c r="E1588" s="1">
        <v>0</v>
      </c>
      <c r="F1588" s="1">
        <v>0</v>
      </c>
      <c r="G1588" s="2">
        <f t="shared" si="70"/>
        <v>96.802440000000004</v>
      </c>
      <c r="H1588" s="2">
        <f t="shared" si="71"/>
        <v>7.999999999992724E-2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3302.03</v>
      </c>
      <c r="D1589" s="1">
        <v>0</v>
      </c>
      <c r="E1589" s="1">
        <v>0</v>
      </c>
      <c r="F1589" s="1">
        <v>0</v>
      </c>
      <c r="G1589" s="2">
        <f t="shared" si="70"/>
        <v>26.416240000000002</v>
      </c>
      <c r="H1589" s="2">
        <f t="shared" si="71"/>
        <v>3.0000000000200089E-2</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22236.9</v>
      </c>
      <c r="D1590" s="1">
        <v>0</v>
      </c>
      <c r="E1590" s="1">
        <v>0</v>
      </c>
      <c r="F1590" s="1">
        <v>0</v>
      </c>
      <c r="G1590" s="2">
        <f>B1590/1000*C1590</f>
        <v>200.13210000000001</v>
      </c>
      <c r="H1590" s="2">
        <f>ABS(C1590-ROUND(C1590,0))</f>
        <v>9.9999999998544808E-2</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90504.09</v>
      </c>
      <c r="D1591" s="1">
        <v>0</v>
      </c>
      <c r="E1591" s="1">
        <v>0</v>
      </c>
      <c r="F1591" s="1">
        <v>0</v>
      </c>
      <c r="G1591" s="2">
        <f t="shared" si="70"/>
        <v>905.04089999999997</v>
      </c>
      <c r="H1591" s="2">
        <f t="shared" si="71"/>
        <v>8.999999999650754E-2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59437.77</v>
      </c>
      <c r="D1592" s="1">
        <v>0</v>
      </c>
      <c r="E1592" s="1">
        <v>0</v>
      </c>
      <c r="F1592" s="1">
        <v>0</v>
      </c>
      <c r="G1592" s="2">
        <f t="shared" si="70"/>
        <v>653.81546999999989</v>
      </c>
      <c r="H1592" s="2">
        <f t="shared" si="71"/>
        <v>0.23000000000320142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324022.34000000003</v>
      </c>
      <c r="D1594" s="1">
        <v>0</v>
      </c>
      <c r="E1594" s="1">
        <v>0</v>
      </c>
      <c r="F1594" s="1">
        <v>0</v>
      </c>
      <c r="G1594" s="2">
        <f t="shared" si="70"/>
        <v>4212.2904200000003</v>
      </c>
      <c r="H1594" s="2">
        <f t="shared" si="71"/>
        <v>0.34000000002561137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42042.53</v>
      </c>
      <c r="D1595" s="1">
        <v>0</v>
      </c>
      <c r="E1595" s="1">
        <v>0</v>
      </c>
      <c r="F1595" s="1">
        <v>0</v>
      </c>
      <c r="G1595" s="2">
        <f t="shared" si="70"/>
        <v>588.59541999999999</v>
      </c>
      <c r="H1595" s="2">
        <f t="shared" si="71"/>
        <v>0.47000000000116415</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0.01</v>
      </c>
      <c r="D1599" s="1">
        <v>0</v>
      </c>
      <c r="E1599" s="1">
        <v>0</v>
      </c>
      <c r="F1599" s="1">
        <v>0</v>
      </c>
      <c r="G1599" s="2">
        <f t="shared" si="70"/>
        <v>1.7999999999999998E-4</v>
      </c>
      <c r="H1599" s="2">
        <f t="shared" si="71"/>
        <v>0.01</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42042.52</v>
      </c>
      <c r="D1600" s="1">
        <v>0</v>
      </c>
      <c r="E1600" s="1">
        <v>0</v>
      </c>
      <c r="F1600" s="1">
        <v>0</v>
      </c>
      <c r="G1600" s="2">
        <f t="shared" si="70"/>
        <v>798.80787999999995</v>
      </c>
      <c r="H1600" s="2">
        <f t="shared" si="71"/>
        <v>0.48000000000320142</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941698.86</v>
      </c>
      <c r="D1602" s="1">
        <v>0</v>
      </c>
      <c r="E1602" s="1">
        <v>0</v>
      </c>
      <c r="F1602" s="1">
        <v>0</v>
      </c>
      <c r="G1602" s="2">
        <f t="shared" si="70"/>
        <v>19775.676060000002</v>
      </c>
      <c r="H1602" s="2">
        <f t="shared" si="71"/>
        <v>0.14000000001396984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480913.80000000005</v>
      </c>
      <c r="D1604" s="1">
        <v>0</v>
      </c>
      <c r="E1604" s="1">
        <v>0</v>
      </c>
      <c r="F1604" s="1">
        <v>0</v>
      </c>
      <c r="G1604" s="2">
        <f t="shared" si="70"/>
        <v>11061.017400000001</v>
      </c>
      <c r="H1604" s="2">
        <f t="shared" si="71"/>
        <v>0.19999999995343387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66819.710000000006</v>
      </c>
      <c r="D1605" s="1">
        <v>0</v>
      </c>
      <c r="E1605" s="1">
        <v>0</v>
      </c>
      <c r="F1605" s="1">
        <v>0</v>
      </c>
      <c r="G1605" s="2">
        <f t="shared" si="70"/>
        <v>1603.6730400000001</v>
      </c>
      <c r="H1605" s="2">
        <f t="shared" si="71"/>
        <v>0.28999999999359716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161648.74</v>
      </c>
      <c r="D1606" s="1">
        <v>0</v>
      </c>
      <c r="E1606" s="1">
        <v>0</v>
      </c>
      <c r="F1606" s="1">
        <v>0</v>
      </c>
      <c r="G1606" s="2">
        <f t="shared" si="70"/>
        <v>4041.2184999999999</v>
      </c>
      <c r="H1606" s="2">
        <f t="shared" si="71"/>
        <v>0.26000000000931323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13828.92</v>
      </c>
      <c r="D1607" s="1">
        <v>0</v>
      </c>
      <c r="E1607" s="1">
        <v>0</v>
      </c>
      <c r="F1607" s="1">
        <v>0</v>
      </c>
      <c r="G1607" s="2">
        <f t="shared" si="70"/>
        <v>359.55192</v>
      </c>
      <c r="H1607" s="2">
        <f t="shared" si="71"/>
        <v>7.999999999992724E-2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1775.51</v>
      </c>
      <c r="D1608" s="1">
        <v>0</v>
      </c>
      <c r="E1608" s="1">
        <v>0</v>
      </c>
      <c r="F1608" s="1">
        <v>0</v>
      </c>
      <c r="G1608" s="2">
        <f t="shared" si="70"/>
        <v>47.938769999999998</v>
      </c>
      <c r="H1608" s="2">
        <f t="shared" si="71"/>
        <v>0.49000000000000909</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29667.14</v>
      </c>
      <c r="D1609" s="1">
        <v>0</v>
      </c>
      <c r="E1609" s="1">
        <v>0</v>
      </c>
      <c r="F1609" s="1">
        <v>0</v>
      </c>
      <c r="G1609" s="2">
        <f>B1609/1000*C1609</f>
        <v>830.67992000000004</v>
      </c>
      <c r="H1609" s="2">
        <f>ABS(C1609-ROUND(C1609,0))</f>
        <v>0.13999999999941792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123798.01</v>
      </c>
      <c r="D1610" s="1">
        <v>0</v>
      </c>
      <c r="E1610" s="1">
        <v>0</v>
      </c>
      <c r="F1610" s="1">
        <v>0</v>
      </c>
      <c r="G1610" s="2">
        <f t="shared" si="70"/>
        <v>3590.1422900000002</v>
      </c>
      <c r="H1610" s="2">
        <f t="shared" si="71"/>
        <v>9.9999999947613105E-3</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59037.77</v>
      </c>
      <c r="D1611" s="1">
        <v>0</v>
      </c>
      <c r="E1611" s="1">
        <v>0</v>
      </c>
      <c r="F1611" s="1">
        <v>0</v>
      </c>
      <c r="G1611" s="2">
        <f t="shared" si="70"/>
        <v>1771.1330999999998</v>
      </c>
      <c r="H1611" s="2">
        <f t="shared" si="71"/>
        <v>0.23000000000320142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24338</v>
      </c>
      <c r="D1612" s="1">
        <v>0</v>
      </c>
      <c r="E1612" s="1">
        <v>0</v>
      </c>
      <c r="F1612" s="1">
        <v>0</v>
      </c>
      <c r="G1612" s="2">
        <f t="shared" si="70"/>
        <v>754.47799999999995</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371355.72</v>
      </c>
      <c r="D1613" s="1">
        <v>0</v>
      </c>
      <c r="E1613" s="1">
        <v>0</v>
      </c>
      <c r="F1613" s="1">
        <v>0</v>
      </c>
      <c r="G1613" s="2">
        <f t="shared" si="70"/>
        <v>11883.383039999999</v>
      </c>
      <c r="H1613" s="2">
        <f t="shared" si="71"/>
        <v>0.28000000002793968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52772.94</v>
      </c>
      <c r="D1614" s="1">
        <v>0</v>
      </c>
      <c r="E1614" s="1">
        <v>0</v>
      </c>
      <c r="F1614" s="1">
        <v>0</v>
      </c>
      <c r="G1614" s="2">
        <f t="shared" si="70"/>
        <v>1741.5070200000002</v>
      </c>
      <c r="H1614" s="2">
        <f t="shared" si="71"/>
        <v>5.9999999997671694E-2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52772.94</v>
      </c>
      <c r="D1618" s="1">
        <v>0</v>
      </c>
      <c r="E1618" s="1">
        <v>0</v>
      </c>
      <c r="F1618" s="1">
        <v>0</v>
      </c>
      <c r="G1618" s="2">
        <f t="shared" si="70"/>
        <v>1952.59878</v>
      </c>
      <c r="H1618" s="2">
        <f t="shared" si="71"/>
        <v>5.9999999997671694E-2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36656.400000000001</v>
      </c>
      <c r="D1620" s="1">
        <v>0</v>
      </c>
      <c r="E1620" s="1">
        <v>0</v>
      </c>
      <c r="F1620" s="1">
        <v>0</v>
      </c>
      <c r="G1620" s="2">
        <f>B1620/1000*C1620</f>
        <v>1429.5996</v>
      </c>
      <c r="H1620" s="2">
        <f>ABS(C1620-ROUND(C1620,0))</f>
        <v>0.40000000000145519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2508494.2800000003</v>
      </c>
      <c r="D1621" s="1">
        <v>0</v>
      </c>
      <c r="E1621" s="1">
        <v>0</v>
      </c>
      <c r="F1621" s="1">
        <v>0</v>
      </c>
      <c r="G1621" s="2">
        <f t="shared" si="70"/>
        <v>100339.77120000002</v>
      </c>
      <c r="H1621" s="2">
        <f t="shared" si="71"/>
        <v>0.28000000026077032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7329.5599999999995</v>
      </c>
      <c r="D1622" s="1">
        <v>0</v>
      </c>
      <c r="E1622" s="1">
        <v>0</v>
      </c>
      <c r="F1622" s="1">
        <v>0</v>
      </c>
      <c r="G1622" s="2">
        <f t="shared" si="70"/>
        <v>300.51195999999999</v>
      </c>
      <c r="H1622" s="2">
        <f t="shared" si="71"/>
        <v>0.44000000000050932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1943.43</v>
      </c>
      <c r="D1628" s="1">
        <v>0</v>
      </c>
      <c r="E1628" s="1">
        <v>0</v>
      </c>
      <c r="F1628" s="1">
        <v>0</v>
      </c>
      <c r="G1628" s="2">
        <f t="shared" si="70"/>
        <v>91.341210000000004</v>
      </c>
      <c r="H1628" s="2">
        <f t="shared" si="71"/>
        <v>0.43000000000006366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448.94</v>
      </c>
      <c r="D1634" s="1">
        <v>0</v>
      </c>
      <c r="E1634" s="1">
        <v>0</v>
      </c>
      <c r="F1634" s="1">
        <v>0</v>
      </c>
      <c r="G1634" s="2">
        <f t="shared" si="70"/>
        <v>23.79382</v>
      </c>
      <c r="H1634" s="2">
        <f t="shared" si="71"/>
        <v>6.0000000000002274E-2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448.94</v>
      </c>
      <c r="D1635" s="1">
        <v>0</v>
      </c>
      <c r="E1635" s="1">
        <v>0</v>
      </c>
      <c r="F1635" s="1">
        <v>0</v>
      </c>
      <c r="G1635" s="2">
        <f t="shared" si="70"/>
        <v>24.242760000000001</v>
      </c>
      <c r="H1635" s="2">
        <f t="shared" si="71"/>
        <v>6.0000000000002274E-2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1494.49</v>
      </c>
      <c r="D1654" s="1">
        <v>0</v>
      </c>
      <c r="E1654" s="1">
        <v>0</v>
      </c>
      <c r="F1654" s="1">
        <v>0</v>
      </c>
      <c r="G1654" s="2">
        <f t="shared" si="70"/>
        <v>109.09777</v>
      </c>
      <c r="H1654" s="2">
        <f t="shared" si="71"/>
        <v>0.49000000000000909</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1494.49</v>
      </c>
      <c r="D1655" s="1">
        <v>0</v>
      </c>
      <c r="E1655" s="1">
        <v>0</v>
      </c>
      <c r="F1655" s="1">
        <v>0</v>
      </c>
      <c r="G1655" s="2">
        <f t="shared" si="70"/>
        <v>110.59226</v>
      </c>
      <c r="H1655" s="2">
        <f t="shared" si="71"/>
        <v>0.49000000000000909</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0.01</v>
      </c>
      <c r="D1674" s="1">
        <v>0</v>
      </c>
      <c r="E1674" s="1">
        <v>0</v>
      </c>
      <c r="F1674" s="1">
        <v>0</v>
      </c>
      <c r="G1674" s="2">
        <f t="shared" si="70"/>
        <v>9.3000000000000005E-4</v>
      </c>
      <c r="H1674" s="2">
        <f t="shared" si="71"/>
        <v>0.01</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0.01</v>
      </c>
      <c r="D1678" s="1">
        <v>0</v>
      </c>
      <c r="E1678" s="1">
        <v>0</v>
      </c>
      <c r="F1678" s="1">
        <v>0</v>
      </c>
      <c r="G1678" s="2">
        <f t="shared" si="70"/>
        <v>9.7000000000000005E-4</v>
      </c>
      <c r="H1678" s="2">
        <f t="shared" si="71"/>
        <v>0.01</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5386.12</v>
      </c>
      <c r="D1680" s="1">
        <v>0</v>
      </c>
      <c r="E1680" s="1">
        <v>0</v>
      </c>
      <c r="F1680" s="1">
        <v>0</v>
      </c>
      <c r="G1680" s="2">
        <f>B1680/1000*C1680</f>
        <v>533.22587999999996</v>
      </c>
      <c r="H1680" s="2">
        <f>ABS(C1680-ROUND(C1680,0))</f>
        <v>0.11999999999989086</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2501164.7199999997</v>
      </c>
      <c r="D1681" s="1">
        <v>0</v>
      </c>
      <c r="E1681" s="1">
        <v>0</v>
      </c>
      <c r="F1681" s="1">
        <v>0</v>
      </c>
      <c r="G1681" s="2">
        <f t="shared" si="70"/>
        <v>250116.47199999998</v>
      </c>
      <c r="H1681" s="2">
        <f t="shared" si="71"/>
        <v>0.28000000026077032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39189.86</v>
      </c>
      <c r="D1683" s="1">
        <v>0</v>
      </c>
      <c r="E1683" s="1">
        <v>0</v>
      </c>
      <c r="F1683" s="1">
        <v>0</v>
      </c>
      <c r="G1683" s="2">
        <f t="shared" si="70"/>
        <v>3997.3657199999998</v>
      </c>
      <c r="H1683" s="2">
        <f t="shared" si="71"/>
        <v>0.13999999999941792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2500</v>
      </c>
      <c r="D1684" s="1">
        <v>0</v>
      </c>
      <c r="E1684" s="1">
        <v>0</v>
      </c>
      <c r="F1684" s="1">
        <v>0</v>
      </c>
      <c r="G1684" s="2">
        <f t="shared" si="70"/>
        <v>257.5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2459474.86</v>
      </c>
      <c r="D1685" s="1">
        <v>0</v>
      </c>
      <c r="E1685" s="1">
        <v>0</v>
      </c>
      <c r="F1685" s="1">
        <v>0</v>
      </c>
      <c r="G1685" s="2">
        <f>B1685/1000*C1685</f>
        <v>255785.38543999998</v>
      </c>
      <c r="H1685" s="2">
        <f>ABS(C1685-ROUND(C1685,0))</f>
        <v>0.14000000013038516</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31448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812610.47</v>
      </c>
      <c r="I16" s="298">
        <f>'PR-RAS'!E6</f>
        <v>891793.78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353734.42</v>
      </c>
      <c r="I17" s="298">
        <f>'PR-RAS'!E152</f>
        <v>389810.84</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987310.75</v>
      </c>
      <c r="I18" s="298">
        <f>'PR-RAS'!E649</f>
        <v>989952.29</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2692269.33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2508494.2800000003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7329.5599999999995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2501164.7199999997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92" zoomScaleNormal="100" workbookViewId="0">
      <selection activeCell="E420" sqref="E4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812610.47</v>
      </c>
      <c r="E6" s="59">
        <f>E7+E43+E49+E82+E106+E125+E134+E140</f>
        <v>891793.78</v>
      </c>
      <c r="F6" s="44">
        <f t="shared" ref="F6:F132" si="0">IF(D6&lt;&gt;0,IF(E6/D6&gt;=100,"&gt;&gt;100",E6/D6*100),"-")</f>
        <v>109.74431328702916</v>
      </c>
    </row>
    <row r="7" spans="1:24" ht="12.75" customHeight="1" x14ac:dyDescent="0.2">
      <c r="A7" s="62">
        <v>61</v>
      </c>
      <c r="B7" s="228" t="s">
        <v>65</v>
      </c>
      <c r="C7" s="267" t="s">
        <v>66</v>
      </c>
      <c r="D7" s="59">
        <f>D8+D17+D23+D29+D36+D39</f>
        <v>510134.15</v>
      </c>
      <c r="E7" s="59">
        <f>E8+E17+E23+E29+E36+E39</f>
        <v>642776.5199999999</v>
      </c>
      <c r="F7" s="44">
        <f t="shared" si="0"/>
        <v>126.00146843727281</v>
      </c>
    </row>
    <row r="8" spans="1:24" ht="12.75" customHeight="1" x14ac:dyDescent="0.2">
      <c r="A8" s="62">
        <v>611</v>
      </c>
      <c r="B8" s="228" t="s">
        <v>67</v>
      </c>
      <c r="C8" s="267" t="s">
        <v>68</v>
      </c>
      <c r="D8" s="59">
        <f>SUM(D9:D14)-D15-D16</f>
        <v>502350.62</v>
      </c>
      <c r="E8" s="59">
        <f>SUM(E9:E14)-E15-E16</f>
        <v>605988.35999999987</v>
      </c>
      <c r="F8" s="44">
        <f t="shared" si="0"/>
        <v>120.63055879178567</v>
      </c>
    </row>
    <row r="9" spans="1:24" ht="12.75" customHeight="1" x14ac:dyDescent="0.2">
      <c r="A9" s="62">
        <v>6111</v>
      </c>
      <c r="B9" s="64" t="s">
        <v>69</v>
      </c>
      <c r="C9" s="267" t="s">
        <v>70</v>
      </c>
      <c r="D9" s="193">
        <v>414471.92</v>
      </c>
      <c r="E9" s="193">
        <v>526876.35</v>
      </c>
      <c r="F9" s="44">
        <f t="shared" si="0"/>
        <v>127.11991442025794</v>
      </c>
    </row>
    <row r="10" spans="1:24" ht="12.75" customHeight="1" x14ac:dyDescent="0.2">
      <c r="A10" s="62">
        <v>6112</v>
      </c>
      <c r="B10" s="64" t="s">
        <v>71</v>
      </c>
      <c r="C10" s="267" t="s">
        <v>72</v>
      </c>
      <c r="D10" s="193">
        <v>22560.59</v>
      </c>
      <c r="E10" s="193">
        <v>16234.95</v>
      </c>
      <c r="F10" s="44">
        <f t="shared" si="0"/>
        <v>71.961548877932714</v>
      </c>
    </row>
    <row r="11" spans="1:24" ht="12.75" customHeight="1" x14ac:dyDescent="0.2">
      <c r="A11" s="62">
        <v>6113</v>
      </c>
      <c r="B11" s="64" t="s">
        <v>73</v>
      </c>
      <c r="C11" s="267" t="s">
        <v>74</v>
      </c>
      <c r="D11" s="193">
        <v>8404.6200000000008</v>
      </c>
      <c r="E11" s="193">
        <v>6021.21</v>
      </c>
      <c r="F11" s="44">
        <f t="shared" si="0"/>
        <v>71.641668510890426</v>
      </c>
    </row>
    <row r="12" spans="1:24" ht="12.75" customHeight="1" x14ac:dyDescent="0.2">
      <c r="A12" s="62">
        <v>6114</v>
      </c>
      <c r="B12" s="64" t="s">
        <v>75</v>
      </c>
      <c r="C12" s="267" t="s">
        <v>76</v>
      </c>
      <c r="D12" s="193">
        <v>13999.76</v>
      </c>
      <c r="E12" s="193">
        <v>36868.720000000001</v>
      </c>
      <c r="F12" s="44">
        <f t="shared" si="0"/>
        <v>263.35251461453623</v>
      </c>
    </row>
    <row r="13" spans="1:24" ht="12.75" customHeight="1" x14ac:dyDescent="0.2">
      <c r="A13" s="62">
        <v>6115</v>
      </c>
      <c r="B13" s="64" t="s">
        <v>77</v>
      </c>
      <c r="C13" s="267" t="s">
        <v>78</v>
      </c>
      <c r="D13" s="193">
        <v>43719.48</v>
      </c>
      <c r="E13" s="193">
        <v>20693.71</v>
      </c>
      <c r="F13" s="44">
        <f t="shared" si="0"/>
        <v>47.332928022016723</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805.75</v>
      </c>
      <c r="E15" s="193">
        <v>706.58</v>
      </c>
      <c r="F15" s="44">
        <f t="shared" si="0"/>
        <v>87.692212224635441</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5907.84</v>
      </c>
      <c r="E23" s="59">
        <f t="shared" si="2"/>
        <v>35083.49</v>
      </c>
      <c r="F23" s="44">
        <f t="shared" si="0"/>
        <v>593.84631269634917</v>
      </c>
    </row>
    <row r="24" spans="1:6" ht="12.75" customHeight="1" x14ac:dyDescent="0.2">
      <c r="A24" s="62">
        <v>6131</v>
      </c>
      <c r="B24" s="64" t="s">
        <v>99</v>
      </c>
      <c r="C24" s="267" t="s">
        <v>100</v>
      </c>
      <c r="D24" s="193">
        <v>153</v>
      </c>
      <c r="E24" s="193">
        <v>265</v>
      </c>
      <c r="F24" s="44">
        <f t="shared" si="0"/>
        <v>173.20261437908496</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5754.84</v>
      </c>
      <c r="E27" s="193">
        <v>34818.49</v>
      </c>
      <c r="F27" s="44">
        <f t="shared" si="0"/>
        <v>605.02967936554273</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1875.69</v>
      </c>
      <c r="E29" s="59">
        <f>SUM(E30:E35)</f>
        <v>1704.67</v>
      </c>
      <c r="F29" s="44">
        <f t="shared" si="0"/>
        <v>90.882288651109718</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1875.69</v>
      </c>
      <c r="E31" s="193">
        <v>1704.67</v>
      </c>
      <c r="F31" s="44">
        <f t="shared" si="0"/>
        <v>90.882288651109718</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228323.72999999998</v>
      </c>
      <c r="E49" s="59">
        <f>E50+E53+E58+E61+E64+E68+E71+E74+E77</f>
        <v>199933.38</v>
      </c>
      <c r="F49" s="44">
        <f t="shared" si="0"/>
        <v>87.565747108283503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189599.58</v>
      </c>
      <c r="E58" s="59">
        <f t="shared" si="9"/>
        <v>32241</v>
      </c>
      <c r="F58" s="44">
        <f t="shared" si="0"/>
        <v>17.004784504269473</v>
      </c>
    </row>
    <row r="59" spans="1:6" ht="24" x14ac:dyDescent="0.2">
      <c r="A59" s="62">
        <v>6331</v>
      </c>
      <c r="B59" s="64" t="s">
        <v>169</v>
      </c>
      <c r="C59" s="267" t="s">
        <v>170</v>
      </c>
      <c r="D59" s="193">
        <v>189599.58</v>
      </c>
      <c r="E59" s="193">
        <v>32241</v>
      </c>
      <c r="F59" s="44">
        <f t="shared" si="0"/>
        <v>17.004784504269473</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167692.38</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167692.38</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38724.15</v>
      </c>
      <c r="E74" s="59">
        <f t="shared" si="13"/>
        <v>0</v>
      </c>
      <c r="F74" s="44">
        <f t="shared" si="0"/>
        <v>0</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38724.15</v>
      </c>
      <c r="E76" s="193"/>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45293.459999999992</v>
      </c>
      <c r="E82" s="59">
        <f t="shared" si="15"/>
        <v>37053.300000000003</v>
      </c>
      <c r="F82" s="44">
        <f t="shared" si="0"/>
        <v>81.807174810668045</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45293.459999999992</v>
      </c>
      <c r="E91" s="59">
        <f t="shared" si="17"/>
        <v>37053.300000000003</v>
      </c>
      <c r="F91" s="44">
        <f t="shared" si="0"/>
        <v>81.807174810668045</v>
      </c>
    </row>
    <row r="92" spans="1:6" ht="12.75" customHeight="1" x14ac:dyDescent="0.2">
      <c r="A92" s="62">
        <v>6421</v>
      </c>
      <c r="B92" s="63" t="s">
        <v>235</v>
      </c>
      <c r="C92" s="267" t="s">
        <v>236</v>
      </c>
      <c r="D92" s="193">
        <v>703.43</v>
      </c>
      <c r="E92" s="193">
        <v>2630.18</v>
      </c>
      <c r="F92" s="44">
        <f t="shared" si="0"/>
        <v>373.90785152751522</v>
      </c>
    </row>
    <row r="93" spans="1:6" ht="12.75" customHeight="1" x14ac:dyDescent="0.2">
      <c r="A93" s="62">
        <v>6422</v>
      </c>
      <c r="B93" s="63" t="s">
        <v>237</v>
      </c>
      <c r="C93" s="267" t="s">
        <v>238</v>
      </c>
      <c r="D93" s="193">
        <v>15835.38</v>
      </c>
      <c r="E93" s="193">
        <v>17510.66</v>
      </c>
      <c r="F93" s="44">
        <f t="shared" si="0"/>
        <v>110.5793482695079</v>
      </c>
    </row>
    <row r="94" spans="1:6" ht="12.75" customHeight="1" x14ac:dyDescent="0.2">
      <c r="A94" s="62">
        <v>6423</v>
      </c>
      <c r="B94" s="63" t="s">
        <v>239</v>
      </c>
      <c r="C94" s="267" t="s">
        <v>240</v>
      </c>
      <c r="D94" s="193">
        <v>28463.56</v>
      </c>
      <c r="E94" s="193">
        <v>16912.46</v>
      </c>
      <c r="F94" s="44">
        <f t="shared" si="0"/>
        <v>59.417936477376685</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291.08999999999997</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26796.989999999998</v>
      </c>
      <c r="E106" s="59">
        <f>E107+E112+E120+E124</f>
        <v>9792.5300000000007</v>
      </c>
      <c r="F106" s="44">
        <f t="shared" si="0"/>
        <v>36.543395358956367</v>
      </c>
    </row>
    <row r="107" spans="1:6" ht="12.75" customHeight="1" x14ac:dyDescent="0.2">
      <c r="A107" s="62">
        <v>651</v>
      </c>
      <c r="B107" s="63" t="s">
        <v>265</v>
      </c>
      <c r="C107" s="267" t="s">
        <v>266</v>
      </c>
      <c r="D107" s="59">
        <f t="shared" ref="D107:E107" si="19">SUM(D108:D111)</f>
        <v>2868.91</v>
      </c>
      <c r="E107" s="59">
        <f t="shared" si="19"/>
        <v>4352.1000000000004</v>
      </c>
      <c r="F107" s="44">
        <f t="shared" si="0"/>
        <v>151.69872878549694</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1245</v>
      </c>
      <c r="E109" s="193">
        <v>2040</v>
      </c>
      <c r="F109" s="44">
        <f t="shared" si="0"/>
        <v>163.85542168674698</v>
      </c>
    </row>
    <row r="110" spans="1:6" ht="12.75" customHeight="1" x14ac:dyDescent="0.2">
      <c r="A110" s="62">
        <v>6513</v>
      </c>
      <c r="B110" s="63" t="s">
        <v>271</v>
      </c>
      <c r="C110" s="267" t="s">
        <v>272</v>
      </c>
      <c r="D110" s="193">
        <v>3.47</v>
      </c>
      <c r="E110" s="193"/>
      <c r="F110" s="44">
        <f t="shared" si="0"/>
        <v>0</v>
      </c>
    </row>
    <row r="111" spans="1:6" ht="12.75" customHeight="1" x14ac:dyDescent="0.2">
      <c r="A111" s="62">
        <v>6514</v>
      </c>
      <c r="B111" s="63" t="s">
        <v>273</v>
      </c>
      <c r="C111" s="267" t="s">
        <v>274</v>
      </c>
      <c r="D111" s="193">
        <v>1620.44</v>
      </c>
      <c r="E111" s="193">
        <v>2312.1</v>
      </c>
      <c r="F111" s="44">
        <f t="shared" si="0"/>
        <v>142.68346868751695</v>
      </c>
    </row>
    <row r="112" spans="1:6" ht="12.75" customHeight="1" x14ac:dyDescent="0.2">
      <c r="A112" s="62">
        <v>652</v>
      </c>
      <c r="B112" s="63" t="s">
        <v>275</v>
      </c>
      <c r="C112" s="267" t="s">
        <v>276</v>
      </c>
      <c r="D112" s="59">
        <f t="shared" ref="D112:E112" si="20">SUM(D113:D119)</f>
        <v>6912.7</v>
      </c>
      <c r="E112" s="59">
        <f t="shared" si="20"/>
        <v>802.66</v>
      </c>
      <c r="F112" s="44">
        <f t="shared" si="0"/>
        <v>11.611381949166027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41.54</v>
      </c>
      <c r="E114" s="193"/>
      <c r="F114" s="44">
        <f t="shared" si="0"/>
        <v>0</v>
      </c>
    </row>
    <row r="115" spans="1:6" ht="12.75" customHeight="1" x14ac:dyDescent="0.2">
      <c r="A115" s="62">
        <v>6524</v>
      </c>
      <c r="B115" s="63" t="s">
        <v>281</v>
      </c>
      <c r="C115" s="267" t="s">
        <v>282</v>
      </c>
      <c r="D115" s="193">
        <v>11.16</v>
      </c>
      <c r="E115" s="193">
        <v>6.88</v>
      </c>
      <c r="F115" s="44">
        <f t="shared" si="0"/>
        <v>61.648745519713252</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6860</v>
      </c>
      <c r="E117" s="193">
        <v>795.78</v>
      </c>
      <c r="F117" s="44">
        <f t="shared" si="0"/>
        <v>11.600291545189503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17015.379999999997</v>
      </c>
      <c r="E120" s="59">
        <f t="shared" si="21"/>
        <v>4637.7700000000004</v>
      </c>
      <c r="F120" s="44">
        <f t="shared" si="0"/>
        <v>27.256341027940611</v>
      </c>
    </row>
    <row r="121" spans="1:6" ht="12.75" customHeight="1" x14ac:dyDescent="0.2">
      <c r="A121" s="62">
        <v>6531</v>
      </c>
      <c r="B121" s="63" t="s">
        <v>293</v>
      </c>
      <c r="C121" s="267" t="s">
        <v>294</v>
      </c>
      <c r="D121" s="193">
        <v>4189.66</v>
      </c>
      <c r="E121" s="193">
        <v>631.44000000000005</v>
      </c>
      <c r="F121" s="44">
        <f t="shared" si="0"/>
        <v>15.071390041196661</v>
      </c>
    </row>
    <row r="122" spans="1:6" ht="12.75" customHeight="1" x14ac:dyDescent="0.2">
      <c r="A122" s="62">
        <v>6532</v>
      </c>
      <c r="B122" s="63" t="s">
        <v>295</v>
      </c>
      <c r="C122" s="267" t="s">
        <v>296</v>
      </c>
      <c r="D122" s="193">
        <v>12825.72</v>
      </c>
      <c r="E122" s="193">
        <v>4006.33</v>
      </c>
      <c r="F122" s="44">
        <f t="shared" si="0"/>
        <v>31.236686907245755</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2062.14</v>
      </c>
      <c r="E125" s="59">
        <f t="shared" si="22"/>
        <v>2238.0500000000002</v>
      </c>
      <c r="F125" s="44">
        <f t="shared" si="0"/>
        <v>108.53045864975222</v>
      </c>
    </row>
    <row r="126" spans="1:6" ht="12.75" customHeight="1" x14ac:dyDescent="0.2">
      <c r="A126" s="62">
        <v>661</v>
      </c>
      <c r="B126" s="64" t="s">
        <v>303</v>
      </c>
      <c r="C126" s="267" t="s">
        <v>304</v>
      </c>
      <c r="D126" s="59">
        <f t="shared" ref="D126:E126" si="23">SUM(D127:D128)</f>
        <v>2062.14</v>
      </c>
      <c r="E126" s="59">
        <f t="shared" si="23"/>
        <v>2238.0500000000002</v>
      </c>
      <c r="F126" s="44">
        <f t="shared" si="0"/>
        <v>108.53045864975222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2062.14</v>
      </c>
      <c r="E128" s="193">
        <v>2238.0500000000002</v>
      </c>
      <c r="F128" s="44">
        <f t="shared" si="0"/>
        <v>108.53045864975222</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353734.42</v>
      </c>
      <c r="E152" s="59">
        <f>E153+E164+E202+E221+E230+E262+E273</f>
        <v>389810.84</v>
      </c>
      <c r="F152" s="44">
        <f t="shared" si="26"/>
        <v>110.19873044867956</v>
      </c>
    </row>
    <row r="153" spans="1:6" ht="12.75" customHeight="1" x14ac:dyDescent="0.2">
      <c r="A153" s="62">
        <v>31</v>
      </c>
      <c r="B153" s="63" t="s">
        <v>356</v>
      </c>
      <c r="C153" s="267" t="s">
        <v>357</v>
      </c>
      <c r="D153" s="59">
        <f t="shared" ref="D153:E153" si="30">D154+D159+D160</f>
        <v>49295.45</v>
      </c>
      <c r="E153" s="59">
        <f t="shared" si="30"/>
        <v>69331</v>
      </c>
      <c r="F153" s="44">
        <f t="shared" si="26"/>
        <v>140.6438119542473</v>
      </c>
    </row>
    <row r="154" spans="1:6" ht="12.75" customHeight="1" x14ac:dyDescent="0.2">
      <c r="A154" s="62">
        <v>311</v>
      </c>
      <c r="B154" s="63" t="s">
        <v>358</v>
      </c>
      <c r="C154" s="267" t="s">
        <v>359</v>
      </c>
      <c r="D154" s="59">
        <f t="shared" ref="D154:E154" si="31">SUM(D155:D158)</f>
        <v>41302.53</v>
      </c>
      <c r="E154" s="59">
        <f t="shared" si="31"/>
        <v>59079</v>
      </c>
      <c r="F154" s="44">
        <f t="shared" si="26"/>
        <v>143.03966367193487</v>
      </c>
    </row>
    <row r="155" spans="1:6" ht="12.75" customHeight="1" x14ac:dyDescent="0.2">
      <c r="A155" s="62">
        <v>3111</v>
      </c>
      <c r="B155" s="63" t="s">
        <v>360</v>
      </c>
      <c r="C155" s="267" t="s">
        <v>361</v>
      </c>
      <c r="D155" s="193">
        <v>39102.53</v>
      </c>
      <c r="E155" s="193">
        <v>56679</v>
      </c>
      <c r="F155" s="44">
        <f t="shared" si="26"/>
        <v>144.94970018564018</v>
      </c>
    </row>
    <row r="156" spans="1:6" ht="12.75" customHeight="1" x14ac:dyDescent="0.2">
      <c r="A156" s="62">
        <v>3112</v>
      </c>
      <c r="B156" s="63" t="s">
        <v>362</v>
      </c>
      <c r="C156" s="267" t="s">
        <v>363</v>
      </c>
      <c r="D156" s="193">
        <v>2200</v>
      </c>
      <c r="E156" s="193">
        <v>2400</v>
      </c>
      <c r="F156" s="44">
        <f t="shared" si="26"/>
        <v>109.09090909090908</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1541</v>
      </c>
      <c r="E159" s="193">
        <v>900</v>
      </c>
      <c r="F159" s="44">
        <f t="shared" si="26"/>
        <v>58.403634003893579</v>
      </c>
    </row>
    <row r="160" spans="1:6" ht="12.75" customHeight="1" x14ac:dyDescent="0.2">
      <c r="A160" s="62">
        <v>313</v>
      </c>
      <c r="B160" s="64" t="s">
        <v>370</v>
      </c>
      <c r="C160" s="267" t="s">
        <v>371</v>
      </c>
      <c r="D160" s="59">
        <f t="shared" ref="D160:E160" si="32">SUM(D161:D163)</f>
        <v>6451.92</v>
      </c>
      <c r="E160" s="59">
        <f t="shared" si="32"/>
        <v>9352</v>
      </c>
      <c r="F160" s="44">
        <f t="shared" si="26"/>
        <v>144.94910042281987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6451.92</v>
      </c>
      <c r="E162" s="193">
        <v>9352</v>
      </c>
      <c r="F162" s="44">
        <f t="shared" si="26"/>
        <v>144.94910042281987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89220.12</v>
      </c>
      <c r="E164" s="59">
        <f>E165+E170+E178+E188+E189+E194</f>
        <v>138585.23000000001</v>
      </c>
      <c r="F164" s="44">
        <f t="shared" si="26"/>
        <v>155.32957140160764</v>
      </c>
    </row>
    <row r="165" spans="1:6" ht="12.75" customHeight="1" x14ac:dyDescent="0.2">
      <c r="A165" s="62">
        <v>321</v>
      </c>
      <c r="B165" s="63" t="s">
        <v>380</v>
      </c>
      <c r="C165" s="267" t="s">
        <v>381</v>
      </c>
      <c r="D165" s="59">
        <f t="shared" ref="D165:E165" si="33">SUM(D166:D169)</f>
        <v>4034.5999999999995</v>
      </c>
      <c r="E165" s="59">
        <f t="shared" si="33"/>
        <v>4026.68</v>
      </c>
      <c r="F165" s="44">
        <f t="shared" si="26"/>
        <v>99.803698012194531</v>
      </c>
    </row>
    <row r="166" spans="1:6" ht="12.75" customHeight="1" x14ac:dyDescent="0.2">
      <c r="A166" s="62">
        <v>3211</v>
      </c>
      <c r="B166" s="63" t="s">
        <v>382</v>
      </c>
      <c r="C166" s="267" t="s">
        <v>383</v>
      </c>
      <c r="D166" s="193">
        <v>166.2</v>
      </c>
      <c r="E166" s="193">
        <v>208.7</v>
      </c>
      <c r="F166" s="44">
        <f t="shared" si="26"/>
        <v>125.57160048134777</v>
      </c>
    </row>
    <row r="167" spans="1:6" ht="12.75" customHeight="1" x14ac:dyDescent="0.2">
      <c r="A167" s="62">
        <v>3212</v>
      </c>
      <c r="B167" s="63" t="s">
        <v>384</v>
      </c>
      <c r="C167" s="267" t="s">
        <v>385</v>
      </c>
      <c r="D167" s="193">
        <v>2040.94</v>
      </c>
      <c r="E167" s="193">
        <v>2226.48</v>
      </c>
      <c r="F167" s="44">
        <f t="shared" si="26"/>
        <v>109.09090909090908</v>
      </c>
    </row>
    <row r="168" spans="1:6" ht="12.75" customHeight="1" x14ac:dyDescent="0.2">
      <c r="A168" s="62">
        <v>3213</v>
      </c>
      <c r="B168" s="63" t="s">
        <v>386</v>
      </c>
      <c r="C168" s="267" t="s">
        <v>387</v>
      </c>
      <c r="D168" s="193">
        <v>359.16</v>
      </c>
      <c r="E168" s="193">
        <v>180</v>
      </c>
      <c r="F168" s="44">
        <f t="shared" si="26"/>
        <v>50.116939525559637</v>
      </c>
    </row>
    <row r="169" spans="1:6" ht="12.75" customHeight="1" x14ac:dyDescent="0.2">
      <c r="A169" s="62">
        <v>3214</v>
      </c>
      <c r="B169" s="63" t="s">
        <v>388</v>
      </c>
      <c r="C169" s="267" t="s">
        <v>389</v>
      </c>
      <c r="D169" s="193">
        <v>1468.3</v>
      </c>
      <c r="E169" s="193">
        <v>1411.5</v>
      </c>
      <c r="F169" s="44">
        <f t="shared" si="26"/>
        <v>96.131580739630877</v>
      </c>
    </row>
    <row r="170" spans="1:6" ht="12.75" customHeight="1" x14ac:dyDescent="0.2">
      <c r="A170" s="62">
        <v>322</v>
      </c>
      <c r="B170" s="63" t="s">
        <v>390</v>
      </c>
      <c r="C170" s="267" t="s">
        <v>391</v>
      </c>
      <c r="D170" s="59">
        <f t="shared" ref="D170:E170" si="34">SUM(D171:D177)</f>
        <v>17829.3</v>
      </c>
      <c r="E170" s="59">
        <f t="shared" si="34"/>
        <v>16095.09</v>
      </c>
      <c r="F170" s="44">
        <f t="shared" si="26"/>
        <v>90.273258063973344</v>
      </c>
    </row>
    <row r="171" spans="1:6" ht="12.75" customHeight="1" x14ac:dyDescent="0.2">
      <c r="A171" s="62">
        <v>3221</v>
      </c>
      <c r="B171" s="63" t="s">
        <v>392</v>
      </c>
      <c r="C171" s="267" t="s">
        <v>393</v>
      </c>
      <c r="D171" s="193">
        <v>1944.51</v>
      </c>
      <c r="E171" s="193">
        <v>719.93</v>
      </c>
      <c r="F171" s="44">
        <f t="shared" si="26"/>
        <v>37.023723200189245</v>
      </c>
    </row>
    <row r="172" spans="1:6" ht="12.75" customHeight="1" x14ac:dyDescent="0.2">
      <c r="A172" s="62">
        <v>3222</v>
      </c>
      <c r="B172" s="63" t="s">
        <v>394</v>
      </c>
      <c r="C172" s="267" t="s">
        <v>395</v>
      </c>
      <c r="D172" s="193">
        <v>125</v>
      </c>
      <c r="E172" s="193"/>
      <c r="F172" s="44">
        <f t="shared" si="26"/>
        <v>0</v>
      </c>
    </row>
    <row r="173" spans="1:6" ht="12.75" customHeight="1" x14ac:dyDescent="0.2">
      <c r="A173" s="62">
        <v>3223</v>
      </c>
      <c r="B173" s="64" t="s">
        <v>396</v>
      </c>
      <c r="C173" s="267" t="s">
        <v>397</v>
      </c>
      <c r="D173" s="193">
        <v>12915.64</v>
      </c>
      <c r="E173" s="193">
        <v>14902.94</v>
      </c>
      <c r="F173" s="44">
        <f t="shared" si="26"/>
        <v>115.38677138724833</v>
      </c>
    </row>
    <row r="174" spans="1:6" ht="12.75" customHeight="1" x14ac:dyDescent="0.2">
      <c r="A174" s="62">
        <v>3224</v>
      </c>
      <c r="B174" s="64" t="s">
        <v>398</v>
      </c>
      <c r="C174" s="267" t="s">
        <v>399</v>
      </c>
      <c r="D174" s="193">
        <v>1408.63</v>
      </c>
      <c r="E174" s="193">
        <v>446.41</v>
      </c>
      <c r="F174" s="44">
        <f t="shared" si="26"/>
        <v>31.69107572606007</v>
      </c>
    </row>
    <row r="175" spans="1:6" ht="12.75" customHeight="1" x14ac:dyDescent="0.2">
      <c r="A175" s="62">
        <v>3225</v>
      </c>
      <c r="B175" s="64" t="s">
        <v>400</v>
      </c>
      <c r="C175" s="267" t="s">
        <v>401</v>
      </c>
      <c r="D175" s="193">
        <v>1183.3399999999999</v>
      </c>
      <c r="E175" s="193">
        <v>25.81</v>
      </c>
      <c r="F175" s="44">
        <f t="shared" si="26"/>
        <v>2.1811144725945208</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252.18</v>
      </c>
      <c r="E177" s="193"/>
      <c r="F177" s="44">
        <f t="shared" si="26"/>
        <v>0</v>
      </c>
    </row>
    <row r="178" spans="1:6" ht="12.75" customHeight="1" x14ac:dyDescent="0.2">
      <c r="A178" s="62">
        <v>323</v>
      </c>
      <c r="B178" s="64" t="s">
        <v>406</v>
      </c>
      <c r="C178" s="267" t="s">
        <v>407</v>
      </c>
      <c r="D178" s="59">
        <f t="shared" ref="D178:E178" si="35">SUM(D179:D187)</f>
        <v>46992.400000000009</v>
      </c>
      <c r="E178" s="59">
        <f t="shared" si="35"/>
        <v>86870.670000000013</v>
      </c>
      <c r="F178" s="44">
        <f t="shared" si="26"/>
        <v>184.86110519998977</v>
      </c>
    </row>
    <row r="179" spans="1:6" ht="12.75" customHeight="1" x14ac:dyDescent="0.2">
      <c r="A179" s="62">
        <v>3231</v>
      </c>
      <c r="B179" s="64" t="s">
        <v>408</v>
      </c>
      <c r="C179" s="267" t="s">
        <v>409</v>
      </c>
      <c r="D179" s="193">
        <v>1109.08</v>
      </c>
      <c r="E179" s="193">
        <v>1672.85</v>
      </c>
      <c r="F179" s="44">
        <f t="shared" si="26"/>
        <v>150.83222130053738</v>
      </c>
    </row>
    <row r="180" spans="1:6" ht="12.75" customHeight="1" x14ac:dyDescent="0.2">
      <c r="A180" s="62">
        <v>3232</v>
      </c>
      <c r="B180" s="64" t="s">
        <v>410</v>
      </c>
      <c r="C180" s="267" t="s">
        <v>411</v>
      </c>
      <c r="D180" s="193">
        <v>4577.38</v>
      </c>
      <c r="E180" s="193">
        <v>14887.09</v>
      </c>
      <c r="F180" s="44">
        <f t="shared" si="26"/>
        <v>325.23168275301589</v>
      </c>
    </row>
    <row r="181" spans="1:6" ht="12.75" customHeight="1" x14ac:dyDescent="0.2">
      <c r="A181" s="62">
        <v>3233</v>
      </c>
      <c r="B181" s="64" t="s">
        <v>412</v>
      </c>
      <c r="C181" s="267" t="s">
        <v>413</v>
      </c>
      <c r="D181" s="193">
        <v>6249.49</v>
      </c>
      <c r="E181" s="193">
        <v>9853.3799999999992</v>
      </c>
      <c r="F181" s="44">
        <f t="shared" si="26"/>
        <v>157.6669456227628</v>
      </c>
    </row>
    <row r="182" spans="1:6" ht="12.75" customHeight="1" x14ac:dyDescent="0.2">
      <c r="A182" s="62">
        <v>3234</v>
      </c>
      <c r="B182" s="64" t="s">
        <v>414</v>
      </c>
      <c r="C182" s="267" t="s">
        <v>415</v>
      </c>
      <c r="D182" s="193">
        <v>13670.54</v>
      </c>
      <c r="E182" s="193">
        <v>14842.68</v>
      </c>
      <c r="F182" s="44">
        <f t="shared" si="26"/>
        <v>108.5742040914258</v>
      </c>
    </row>
    <row r="183" spans="1:6" ht="12.75" customHeight="1" x14ac:dyDescent="0.2">
      <c r="A183" s="62">
        <v>3235</v>
      </c>
      <c r="B183" s="63" t="s">
        <v>416</v>
      </c>
      <c r="C183" s="267" t="s">
        <v>417</v>
      </c>
      <c r="D183" s="193">
        <v>6960.74</v>
      </c>
      <c r="E183" s="193">
        <v>10118.950000000001</v>
      </c>
      <c r="F183" s="44">
        <f t="shared" si="26"/>
        <v>145.37175645118191</v>
      </c>
    </row>
    <row r="184" spans="1:6" ht="12.75" customHeight="1" x14ac:dyDescent="0.2">
      <c r="A184" s="62">
        <v>3236</v>
      </c>
      <c r="B184" s="63" t="s">
        <v>418</v>
      </c>
      <c r="C184" s="267" t="s">
        <v>419</v>
      </c>
      <c r="D184" s="193">
        <v>595.42999999999995</v>
      </c>
      <c r="E184" s="193">
        <v>128</v>
      </c>
      <c r="F184" s="44">
        <f t="shared" si="26"/>
        <v>21.497069344843226</v>
      </c>
    </row>
    <row r="185" spans="1:6" ht="12.75" customHeight="1" x14ac:dyDescent="0.2">
      <c r="A185" s="62">
        <v>3237</v>
      </c>
      <c r="B185" s="63" t="s">
        <v>420</v>
      </c>
      <c r="C185" s="267" t="s">
        <v>421</v>
      </c>
      <c r="D185" s="193">
        <v>5502.69</v>
      </c>
      <c r="E185" s="193">
        <v>22714.69</v>
      </c>
      <c r="F185" s="44">
        <f t="shared" si="26"/>
        <v>412.79247059165607</v>
      </c>
    </row>
    <row r="186" spans="1:6" ht="12.75" customHeight="1" x14ac:dyDescent="0.2">
      <c r="A186" s="62">
        <v>3238</v>
      </c>
      <c r="B186" s="63" t="s">
        <v>422</v>
      </c>
      <c r="C186" s="267" t="s">
        <v>423</v>
      </c>
      <c r="D186" s="193">
        <v>1095.33</v>
      </c>
      <c r="E186" s="193">
        <v>1673.71</v>
      </c>
      <c r="F186" s="44">
        <f t="shared" si="26"/>
        <v>152.80417773638996</v>
      </c>
    </row>
    <row r="187" spans="1:6" ht="12.75" customHeight="1" x14ac:dyDescent="0.2">
      <c r="A187" s="62">
        <v>3239</v>
      </c>
      <c r="B187" s="63" t="s">
        <v>424</v>
      </c>
      <c r="C187" s="267" t="s">
        <v>425</v>
      </c>
      <c r="D187" s="193">
        <v>7231.72</v>
      </c>
      <c r="E187" s="193">
        <v>10979.32</v>
      </c>
      <c r="F187" s="44">
        <f t="shared" si="26"/>
        <v>151.8216966364848</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20363.82</v>
      </c>
      <c r="E194" s="59">
        <f t="shared" si="36"/>
        <v>31592.79</v>
      </c>
      <c r="F194" s="44">
        <f t="shared" si="26"/>
        <v>155.14176613228756</v>
      </c>
    </row>
    <row r="195" spans="1:6" ht="12.75" customHeight="1" x14ac:dyDescent="0.2">
      <c r="A195" s="62">
        <v>3291</v>
      </c>
      <c r="B195" s="182" t="s">
        <v>440</v>
      </c>
      <c r="C195" s="267" t="s">
        <v>441</v>
      </c>
      <c r="D195" s="193">
        <v>1329.11</v>
      </c>
      <c r="E195" s="193">
        <v>1331.66</v>
      </c>
      <c r="F195" s="44">
        <f t="shared" si="26"/>
        <v>100.1918577092942</v>
      </c>
    </row>
    <row r="196" spans="1:6" ht="12.75" customHeight="1" x14ac:dyDescent="0.2">
      <c r="A196" s="62">
        <v>3292</v>
      </c>
      <c r="B196" s="63" t="s">
        <v>442</v>
      </c>
      <c r="C196" s="267" t="s">
        <v>443</v>
      </c>
      <c r="D196" s="193">
        <v>849.21</v>
      </c>
      <c r="E196" s="193">
        <v>862.44</v>
      </c>
      <c r="F196" s="44">
        <f t="shared" si="26"/>
        <v>101.55791853605116</v>
      </c>
    </row>
    <row r="197" spans="1:6" ht="12.75" customHeight="1" x14ac:dyDescent="0.2">
      <c r="A197" s="62">
        <v>3293</v>
      </c>
      <c r="B197" s="63" t="s">
        <v>444</v>
      </c>
      <c r="C197" s="267" t="s">
        <v>445</v>
      </c>
      <c r="D197" s="193">
        <v>13439.78</v>
      </c>
      <c r="E197" s="193">
        <v>22364.97</v>
      </c>
      <c r="F197" s="44">
        <f t="shared" si="26"/>
        <v>166.40875073847937</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95.72</v>
      </c>
      <c r="E199" s="193">
        <v>3557.82</v>
      </c>
      <c r="F199" s="44">
        <f t="shared" si="26"/>
        <v>3716.9034684496451</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4650</v>
      </c>
      <c r="E201" s="193">
        <v>3475.9</v>
      </c>
      <c r="F201" s="44">
        <f t="shared" si="26"/>
        <v>74.750537634408616</v>
      </c>
    </row>
    <row r="202" spans="1:6" ht="12.75" customHeight="1" x14ac:dyDescent="0.2">
      <c r="A202" s="62">
        <v>34</v>
      </c>
      <c r="B202" s="182" t="s">
        <v>454</v>
      </c>
      <c r="C202" s="267" t="s">
        <v>455</v>
      </c>
      <c r="D202" s="59">
        <f t="shared" ref="D202:E202" si="37">D203+D208+D216</f>
        <v>15309.779999999999</v>
      </c>
      <c r="E202" s="59">
        <f t="shared" si="37"/>
        <v>13844.060000000001</v>
      </c>
      <c r="F202" s="44">
        <f t="shared" si="26"/>
        <v>90.426250409868743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14291.3</v>
      </c>
      <c r="E208" s="59">
        <f t="shared" si="39"/>
        <v>13058.87</v>
      </c>
      <c r="F208" s="44">
        <f t="shared" si="26"/>
        <v>91.376361842519586</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14291.3</v>
      </c>
      <c r="E210" s="193">
        <v>13058.87</v>
      </c>
      <c r="F210" s="44">
        <f t="shared" si="26"/>
        <v>91.376361842519586</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1018.48</v>
      </c>
      <c r="E216" s="59">
        <f t="shared" si="40"/>
        <v>785.19</v>
      </c>
      <c r="F216" s="44">
        <f t="shared" si="26"/>
        <v>77.094297384337452</v>
      </c>
    </row>
    <row r="217" spans="1:6" ht="12.75" customHeight="1" x14ac:dyDescent="0.2">
      <c r="A217" s="62">
        <v>3431</v>
      </c>
      <c r="B217" s="181" t="s">
        <v>484</v>
      </c>
      <c r="C217" s="267" t="s">
        <v>485</v>
      </c>
      <c r="D217" s="193">
        <v>1018.48</v>
      </c>
      <c r="E217" s="193">
        <v>785.19</v>
      </c>
      <c r="F217" s="44">
        <f t="shared" si="26"/>
        <v>77.094297384337452</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3160</v>
      </c>
      <c r="E221" s="59">
        <f t="shared" si="41"/>
        <v>3302.03</v>
      </c>
      <c r="F221" s="44">
        <f t="shared" si="26"/>
        <v>104.49462025316456</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3160</v>
      </c>
      <c r="E225" s="59">
        <f t="shared" si="43"/>
        <v>3302.03</v>
      </c>
      <c r="F225" s="44">
        <f t="shared" si="26"/>
        <v>104.49462025316456</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3160</v>
      </c>
      <c r="E228" s="193">
        <v>3302.03</v>
      </c>
      <c r="F228" s="44">
        <f t="shared" si="26"/>
        <v>104.49462025316456</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11681.4</v>
      </c>
      <c r="E230" s="59">
        <f>E231+E234+E237+E242+E246+E250+E254+E257</f>
        <v>14806.66</v>
      </c>
      <c r="F230" s="44">
        <f t="shared" ref="F230:F245" si="44">IF(D230&lt;&gt;0,IF(E230/D230&gt;=100,"&gt;&gt;100",E230/D230*100),"-")</f>
        <v>126.75415617990996</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11681.4</v>
      </c>
      <c r="E246" s="59">
        <f t="shared" si="48"/>
        <v>14806.66</v>
      </c>
      <c r="F246" s="44">
        <f t="shared" ref="F246:F249" si="49">IF(D246&lt;&gt;0,IF(E246/D246&gt;=100,"&gt;&gt;100",E246/D246*100),"-")</f>
        <v>126.75415617990996</v>
      </c>
    </row>
    <row r="247" spans="1:6" ht="12.75" customHeight="1" x14ac:dyDescent="0.2">
      <c r="A247" s="62" t="s">
        <v>541</v>
      </c>
      <c r="B247" s="63" t="s">
        <v>542</v>
      </c>
      <c r="C247" s="267" t="s">
        <v>541</v>
      </c>
      <c r="D247" s="193">
        <v>11681.4</v>
      </c>
      <c r="E247" s="193">
        <v>14806.66</v>
      </c>
      <c r="F247" s="44">
        <f t="shared" si="49"/>
        <v>126.75415617990996</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82238.62</v>
      </c>
      <c r="E262" s="59">
        <f t="shared" si="55"/>
        <v>90504.09</v>
      </c>
      <c r="F262" s="44">
        <f t="shared" ref="F262:F268" si="56">IF(D262&lt;&gt;0,IF(E262/D262&gt;=100,"&gt;&gt;100",E262/D262*100),"-")</f>
        <v>110.05059423419314</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82238.62</v>
      </c>
      <c r="E269" s="59">
        <f t="shared" si="58"/>
        <v>90504.09</v>
      </c>
      <c r="F269" s="44">
        <f t="shared" ref="F269:F272" si="59">IF(D269&lt;&gt;0,IF(E269/D269&gt;=100,"&gt;&gt;100",E269/D269*100),"-")</f>
        <v>110.05059423419314</v>
      </c>
    </row>
    <row r="270" spans="1:6" ht="12.75" customHeight="1" x14ac:dyDescent="0.2">
      <c r="A270" s="62">
        <v>3721</v>
      </c>
      <c r="B270" s="64" t="s">
        <v>581</v>
      </c>
      <c r="C270" s="267" t="s">
        <v>582</v>
      </c>
      <c r="D270" s="193">
        <v>28305.98</v>
      </c>
      <c r="E270" s="193">
        <v>11176.55</v>
      </c>
      <c r="F270" s="44">
        <f t="shared" si="59"/>
        <v>39.484766116559115</v>
      </c>
    </row>
    <row r="271" spans="1:6" ht="12.75" customHeight="1" x14ac:dyDescent="0.2">
      <c r="A271" s="62">
        <v>3722</v>
      </c>
      <c r="B271" s="64" t="s">
        <v>583</v>
      </c>
      <c r="C271" s="267" t="s">
        <v>584</v>
      </c>
      <c r="D271" s="193">
        <v>53932.639999999999</v>
      </c>
      <c r="E271" s="193">
        <v>79327.539999999994</v>
      </c>
      <c r="F271" s="44">
        <f t="shared" si="59"/>
        <v>147.08632842746061</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102829.04999999999</v>
      </c>
      <c r="E273" s="59">
        <f t="shared" si="60"/>
        <v>59437.77</v>
      </c>
      <c r="F273" s="44">
        <f t="shared" ref="F273:F277" si="61">IF(D273&lt;&gt;0,IF(E273/D273&gt;=100,"&gt;&gt;100",E273/D273*100),"-")</f>
        <v>57.802508143369991</v>
      </c>
    </row>
    <row r="274" spans="1:6" ht="12.75" customHeight="1" x14ac:dyDescent="0.2">
      <c r="A274" s="62">
        <v>381</v>
      </c>
      <c r="B274" s="63" t="s">
        <v>589</v>
      </c>
      <c r="C274" s="267" t="s">
        <v>590</v>
      </c>
      <c r="D274" s="59">
        <f t="shared" ref="D274:E274" si="62">SUM(D275:D277)</f>
        <v>50176.35</v>
      </c>
      <c r="E274" s="59">
        <f t="shared" si="62"/>
        <v>59437.77</v>
      </c>
      <c r="F274" s="44">
        <f t="shared" si="61"/>
        <v>118.45773955259797</v>
      </c>
    </row>
    <row r="275" spans="1:6" ht="12.75" customHeight="1" x14ac:dyDescent="0.2">
      <c r="A275" s="62">
        <v>3811</v>
      </c>
      <c r="B275" s="63" t="s">
        <v>591</v>
      </c>
      <c r="C275" s="267" t="s">
        <v>592</v>
      </c>
      <c r="D275" s="193">
        <v>50176.35</v>
      </c>
      <c r="E275" s="193">
        <v>59437.77</v>
      </c>
      <c r="F275" s="44">
        <f t="shared" si="61"/>
        <v>118.45773955259797</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52652.7</v>
      </c>
      <c r="E289" s="59">
        <f t="shared" si="67"/>
        <v>0</v>
      </c>
      <c r="F289" s="44">
        <f t="shared" si="66"/>
        <v>0</v>
      </c>
    </row>
    <row r="290" spans="1:6" ht="24" x14ac:dyDescent="0.2">
      <c r="A290" s="62">
        <v>3861</v>
      </c>
      <c r="B290" s="63" t="s">
        <v>620</v>
      </c>
      <c r="C290" s="267" t="s">
        <v>621</v>
      </c>
      <c r="D290" s="193">
        <v>52032.7</v>
      </c>
      <c r="E290" s="193"/>
      <c r="F290" s="44">
        <f t="shared" si="66"/>
        <v>0</v>
      </c>
    </row>
    <row r="291" spans="1:6" ht="24" x14ac:dyDescent="0.2">
      <c r="A291" s="62">
        <v>3862</v>
      </c>
      <c r="B291" s="64" t="s">
        <v>622</v>
      </c>
      <c r="C291" s="267" t="s">
        <v>623</v>
      </c>
      <c r="D291" s="193">
        <v>620</v>
      </c>
      <c r="E291" s="193"/>
      <c r="F291" s="44">
        <f t="shared" si="66"/>
        <v>0</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353734.42</v>
      </c>
      <c r="E299" s="59">
        <f>E152-E297+E298</f>
        <v>389810.84</v>
      </c>
      <c r="F299" s="44">
        <f t="shared" si="68"/>
        <v>110.19873044867956</v>
      </c>
    </row>
    <row r="300" spans="1:6" ht="12.75" customHeight="1" x14ac:dyDescent="0.2">
      <c r="A300" s="62" t="s">
        <v>630</v>
      </c>
      <c r="B300" s="63" t="s">
        <v>641</v>
      </c>
      <c r="C300" s="267" t="s">
        <v>642</v>
      </c>
      <c r="D300" s="59">
        <f>IF(D6&gt;=D299,D6-D299,0)</f>
        <v>458876.05</v>
      </c>
      <c r="E300" s="59">
        <f>IF(E6&gt;=E299,E6-E299,0)</f>
        <v>501982.94</v>
      </c>
      <c r="F300" s="44">
        <f t="shared" si="68"/>
        <v>109.39401609650363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604587.11</v>
      </c>
      <c r="E302" s="193">
        <v>2274434.86</v>
      </c>
      <c r="F302" s="44">
        <f t="shared" si="68"/>
        <v>376.19638632388308</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45711.78</v>
      </c>
      <c r="E304" s="193">
        <v>647961.15</v>
      </c>
      <c r="F304" s="44">
        <f t="shared" si="68"/>
        <v>1417.4927119442734</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46935</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46935</v>
      </c>
      <c r="F309" s="44" t="str">
        <f t="shared" si="72"/>
        <v>-</v>
      </c>
    </row>
    <row r="310" spans="1:6" ht="24" x14ac:dyDescent="0.2">
      <c r="A310" s="62">
        <v>711</v>
      </c>
      <c r="B310" s="63" t="s">
        <v>660</v>
      </c>
      <c r="C310" s="267" t="s">
        <v>661</v>
      </c>
      <c r="D310" s="59">
        <f t="shared" ref="D310:E310" si="74">SUM(D311:D313)</f>
        <v>0</v>
      </c>
      <c r="E310" s="59">
        <f t="shared" si="74"/>
        <v>46935</v>
      </c>
      <c r="F310" s="44" t="str">
        <f t="shared" si="72"/>
        <v>-</v>
      </c>
    </row>
    <row r="311" spans="1:6" ht="12.75" customHeight="1" x14ac:dyDescent="0.2">
      <c r="A311" s="62">
        <v>7111</v>
      </c>
      <c r="B311" s="63" t="s">
        <v>662</v>
      </c>
      <c r="C311" s="267" t="s">
        <v>663</v>
      </c>
      <c r="D311" s="193">
        <v>0</v>
      </c>
      <c r="E311" s="193">
        <v>46935</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23379.47</v>
      </c>
      <c r="E360" s="59">
        <f t="shared" si="86"/>
        <v>324022.33999999997</v>
      </c>
      <c r="F360" s="44">
        <f t="shared" si="72"/>
        <v>1385.926798169505</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11504.47</v>
      </c>
      <c r="E373" s="59">
        <f t="shared" si="90"/>
        <v>324022.33999999997</v>
      </c>
      <c r="F373" s="44">
        <f t="shared" si="72"/>
        <v>2816.4908074861332</v>
      </c>
    </row>
    <row r="374" spans="1:6" ht="12.75" customHeight="1" x14ac:dyDescent="0.2">
      <c r="A374" s="62">
        <v>421</v>
      </c>
      <c r="B374" s="63" t="s">
        <v>780</v>
      </c>
      <c r="C374" s="267" t="s">
        <v>781</v>
      </c>
      <c r="D374" s="59">
        <f t="shared" ref="D374:E374" si="91">SUM(D375:D378)</f>
        <v>7720</v>
      </c>
      <c r="E374" s="59">
        <f t="shared" si="91"/>
        <v>311549.83999999997</v>
      </c>
      <c r="F374" s="44">
        <f t="shared" si="72"/>
        <v>4035.6196891191707</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v>147741.85</v>
      </c>
      <c r="F376" s="44" t="str">
        <f t="shared" si="72"/>
        <v>-</v>
      </c>
    </row>
    <row r="377" spans="1:6" ht="12.75" customHeight="1" x14ac:dyDescent="0.2">
      <c r="A377" s="62">
        <v>4213</v>
      </c>
      <c r="B377" s="63" t="s">
        <v>690</v>
      </c>
      <c r="C377" s="267" t="s">
        <v>784</v>
      </c>
      <c r="D377" s="193">
        <v>7720</v>
      </c>
      <c r="E377" s="193">
        <v>120059.14</v>
      </c>
      <c r="F377" s="44">
        <f t="shared" si="72"/>
        <v>1555.170207253886</v>
      </c>
    </row>
    <row r="378" spans="1:6" ht="12.75" customHeight="1" x14ac:dyDescent="0.2">
      <c r="A378" s="62">
        <v>4214</v>
      </c>
      <c r="B378" s="63" t="s">
        <v>692</v>
      </c>
      <c r="C378" s="267" t="s">
        <v>785</v>
      </c>
      <c r="D378" s="193">
        <v>0</v>
      </c>
      <c r="E378" s="193">
        <v>43748.85</v>
      </c>
      <c r="F378" s="44" t="str">
        <f t="shared" si="72"/>
        <v>-</v>
      </c>
    </row>
    <row r="379" spans="1:6" ht="12.75" customHeight="1" x14ac:dyDescent="0.2">
      <c r="A379" s="62">
        <v>422</v>
      </c>
      <c r="B379" s="63" t="s">
        <v>786</v>
      </c>
      <c r="C379" s="267" t="s">
        <v>787</v>
      </c>
      <c r="D379" s="59">
        <f t="shared" ref="D379:E379" si="92">SUM(D380:D387)</f>
        <v>3784.47</v>
      </c>
      <c r="E379" s="59">
        <f t="shared" si="92"/>
        <v>12472.5</v>
      </c>
      <c r="F379" s="44">
        <f t="shared" si="72"/>
        <v>329.57058716279954</v>
      </c>
    </row>
    <row r="380" spans="1:6" ht="12.75" customHeight="1" x14ac:dyDescent="0.2">
      <c r="A380" s="62">
        <v>4221</v>
      </c>
      <c r="B380" s="63" t="s">
        <v>696</v>
      </c>
      <c r="C380" s="267" t="s">
        <v>788</v>
      </c>
      <c r="D380" s="193">
        <v>370</v>
      </c>
      <c r="E380" s="193"/>
      <c r="F380" s="44">
        <f t="shared" si="72"/>
        <v>0</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3414.47</v>
      </c>
      <c r="E386" s="193">
        <v>12472.5</v>
      </c>
      <c r="F386" s="44">
        <f t="shared" si="72"/>
        <v>365.28363113455384</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11875</v>
      </c>
      <c r="E412" s="59">
        <f t="shared" si="100"/>
        <v>0</v>
      </c>
      <c r="F412" s="44">
        <f t="shared" si="72"/>
        <v>0</v>
      </c>
    </row>
    <row r="413" spans="1:6" ht="12.75" customHeight="1" x14ac:dyDescent="0.2">
      <c r="A413" s="62">
        <v>451</v>
      </c>
      <c r="B413" s="63" t="s">
        <v>833</v>
      </c>
      <c r="C413" s="267" t="s">
        <v>834</v>
      </c>
      <c r="D413" s="193">
        <v>11875</v>
      </c>
      <c r="E413" s="193"/>
      <c r="F413" s="44">
        <f t="shared" si="72"/>
        <v>0</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23379.47</v>
      </c>
      <c r="E418" s="59">
        <f t="shared" si="102"/>
        <v>277087.33999999997</v>
      </c>
      <c r="F418" s="44">
        <f t="shared" si="72"/>
        <v>1185.1737443149907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1245513.47</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812610.47</v>
      </c>
      <c r="E422" s="59">
        <f>E6+E308</f>
        <v>938728.78</v>
      </c>
      <c r="F422" s="44">
        <f t="shared" si="72"/>
        <v>115.52014337201439</v>
      </c>
    </row>
    <row r="423" spans="1:6" ht="12.75" customHeight="1" x14ac:dyDescent="0.2">
      <c r="A423" s="62" t="s">
        <v>630</v>
      </c>
      <c r="B423" s="63" t="s">
        <v>853</v>
      </c>
      <c r="C423" s="267" t="s">
        <v>854</v>
      </c>
      <c r="D423" s="59">
        <f t="shared" ref="D423:E423" si="103">D299+D360</f>
        <v>377113.89</v>
      </c>
      <c r="E423" s="59">
        <f t="shared" si="103"/>
        <v>713833.17999999993</v>
      </c>
      <c r="F423" s="44">
        <f t="shared" si="72"/>
        <v>189.28848788889741</v>
      </c>
    </row>
    <row r="424" spans="1:6" ht="12.75" customHeight="1" x14ac:dyDescent="0.2">
      <c r="A424" s="62" t="s">
        <v>630</v>
      </c>
      <c r="B424" s="63" t="s">
        <v>855</v>
      </c>
      <c r="C424" s="267" t="s">
        <v>856</v>
      </c>
      <c r="D424" s="59">
        <f t="shared" ref="D424:E424" si="104">IF(D422&gt;=D423,D422-D423,0)</f>
        <v>435496.57999999996</v>
      </c>
      <c r="E424" s="59">
        <f t="shared" si="104"/>
        <v>224895.60000000009</v>
      </c>
      <c r="F424" s="44">
        <f t="shared" si="72"/>
        <v>51.641186252254869</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604587.11</v>
      </c>
      <c r="E426" s="59">
        <f t="shared" si="106"/>
        <v>1028921.3899999999</v>
      </c>
      <c r="F426" s="44">
        <f t="shared" si="72"/>
        <v>170.18579671670471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45711.78</v>
      </c>
      <c r="E428" s="80">
        <f t="shared" si="108"/>
        <v>647961.15</v>
      </c>
      <c r="F428" s="60">
        <f t="shared" si="72"/>
        <v>1417.4927119442734</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52772.94</v>
      </c>
      <c r="E535" s="59">
        <f>E536+E571+E584+E597+E629</f>
        <v>52772.94</v>
      </c>
      <c r="F535" s="44">
        <f t="shared" si="109"/>
        <v>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52772.94</v>
      </c>
      <c r="E597" s="59">
        <f t="shared" si="152"/>
        <v>52772.94</v>
      </c>
      <c r="F597" s="44">
        <f t="shared" si="109"/>
        <v>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52772.94</v>
      </c>
      <c r="E603" s="59">
        <f t="shared" si="154"/>
        <v>52772.94</v>
      </c>
      <c r="F603" s="44">
        <f t="shared" si="109"/>
        <v>100</v>
      </c>
    </row>
    <row r="604" spans="1:6" ht="12.75" customHeight="1" x14ac:dyDescent="0.2">
      <c r="A604" s="62">
        <v>5422</v>
      </c>
      <c r="B604" s="63" t="s">
        <v>1206</v>
      </c>
      <c r="C604" s="267" t="s">
        <v>1207</v>
      </c>
      <c r="D604" s="193">
        <v>52772.94</v>
      </c>
      <c r="E604" s="193">
        <v>52772.94</v>
      </c>
      <c r="F604" s="44">
        <f t="shared" si="109"/>
        <v>100</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52772.94</v>
      </c>
      <c r="E640" s="59">
        <f>IF(E535-E430&gt;=0,E535-E430,0)</f>
        <v>52772.94</v>
      </c>
      <c r="F640" s="44">
        <f t="shared" si="109"/>
        <v>100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211091.76</v>
      </c>
      <c r="F642" s="44" t="str">
        <f t="shared" si="109"/>
        <v>-</v>
      </c>
    </row>
    <row r="643" spans="1:6" ht="12.75" customHeight="1" x14ac:dyDescent="0.2">
      <c r="A643" s="62" t="s">
        <v>630</v>
      </c>
      <c r="B643" s="63" t="s">
        <v>1284</v>
      </c>
      <c r="C643" s="267" t="s">
        <v>1285</v>
      </c>
      <c r="D643" s="59">
        <f>D422+D430</f>
        <v>812610.47</v>
      </c>
      <c r="E643" s="59">
        <f>E422+E430</f>
        <v>938728.78</v>
      </c>
      <c r="F643" s="44">
        <f t="shared" si="109"/>
        <v>115.52014337201439</v>
      </c>
    </row>
    <row r="644" spans="1:6" ht="12.75" customHeight="1" x14ac:dyDescent="0.2">
      <c r="A644" s="62" t="s">
        <v>630</v>
      </c>
      <c r="B644" s="63" t="s">
        <v>1286</v>
      </c>
      <c r="C644" s="267" t="s">
        <v>1287</v>
      </c>
      <c r="D644" s="59">
        <f>D423+D535</f>
        <v>429886.83</v>
      </c>
      <c r="E644" s="59">
        <f>E423+E535</f>
        <v>766606.11999999988</v>
      </c>
      <c r="F644" s="44">
        <f t="shared" si="109"/>
        <v>178.32742631357183</v>
      </c>
    </row>
    <row r="645" spans="1:6" ht="12.75" customHeight="1" x14ac:dyDescent="0.2">
      <c r="A645" s="62" t="s">
        <v>630</v>
      </c>
      <c r="B645" s="63" t="s">
        <v>1288</v>
      </c>
      <c r="C645" s="267" t="s">
        <v>1289</v>
      </c>
      <c r="D645" s="59">
        <f t="shared" ref="D645:E645" si="163">IF(D643&gt;=D644,D643-D644,0)</f>
        <v>382723.63999999996</v>
      </c>
      <c r="E645" s="59">
        <f t="shared" si="163"/>
        <v>172122.66000000015</v>
      </c>
      <c r="F645" s="44">
        <f t="shared" si="109"/>
        <v>44.973093378815108</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604587.11</v>
      </c>
      <c r="E647" s="59">
        <f>IF(E426-E427+E641-E642&gt;=0,E426-E427+E641-E642,0)</f>
        <v>817829.62999999989</v>
      </c>
      <c r="F647" s="44">
        <f t="shared" si="109"/>
        <v>135.27076850844534</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987310.75</v>
      </c>
      <c r="E649" s="59">
        <f t="shared" si="165"/>
        <v>989952.29</v>
      </c>
      <c r="F649" s="44">
        <f t="shared" si="109"/>
        <v>100.26754899609875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670389.48</v>
      </c>
      <c r="E653" s="193">
        <v>986140.32</v>
      </c>
      <c r="F653" s="44">
        <f t="shared" ref="F653:F740" si="167">IF(D653&lt;&gt;0,IF(E653/D653&gt;=100,"&gt;&gt;100",E653/D653*100),"-")</f>
        <v>147.0996114079833</v>
      </c>
    </row>
    <row r="654" spans="1:6" ht="12.75" customHeight="1" x14ac:dyDescent="0.2">
      <c r="A654" s="62" t="s">
        <v>1305</v>
      </c>
      <c r="B654" s="63" t="s">
        <v>1306</v>
      </c>
      <c r="C654" s="267" t="s">
        <v>1305</v>
      </c>
      <c r="D654" s="193">
        <v>839709.6</v>
      </c>
      <c r="E654" s="193">
        <v>968002.48</v>
      </c>
      <c r="F654" s="44">
        <f t="shared" si="167"/>
        <v>115.2782438119083</v>
      </c>
    </row>
    <row r="655" spans="1:6" ht="12.75" customHeight="1" x14ac:dyDescent="0.2">
      <c r="A655" s="62" t="s">
        <v>1307</v>
      </c>
      <c r="B655" s="63" t="s">
        <v>1308</v>
      </c>
      <c r="C655" s="267" t="s">
        <v>1307</v>
      </c>
      <c r="D655" s="193">
        <v>512712.87</v>
      </c>
      <c r="E655" s="193">
        <v>928778.36</v>
      </c>
      <c r="F655" s="44">
        <f t="shared" si="167"/>
        <v>181.14980417792125</v>
      </c>
    </row>
    <row r="656" spans="1:6" ht="24" x14ac:dyDescent="0.2">
      <c r="A656" s="62">
        <v>11</v>
      </c>
      <c r="B656" s="63" t="s">
        <v>1309</v>
      </c>
      <c r="C656" s="267" t="s">
        <v>1310</v>
      </c>
      <c r="D656" s="59">
        <f t="shared" ref="D656:E656" si="168">+D653+D654-D655</f>
        <v>997386.21000000008</v>
      </c>
      <c r="E656" s="59">
        <f t="shared" si="168"/>
        <v>1025364.4399999998</v>
      </c>
      <c r="F656" s="44">
        <f t="shared" si="167"/>
        <v>102.80515508631302</v>
      </c>
    </row>
    <row r="657" spans="1:6" ht="24" x14ac:dyDescent="0.2">
      <c r="A657" s="62" t="s">
        <v>630</v>
      </c>
      <c r="B657" s="63" t="s">
        <v>1311</v>
      </c>
      <c r="C657" s="267" t="s">
        <v>1312</v>
      </c>
      <c r="D657" s="273">
        <v>8</v>
      </c>
      <c r="E657" s="273">
        <v>8</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8</v>
      </c>
      <c r="E659" s="273">
        <v>8</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153</v>
      </c>
      <c r="E662" s="191">
        <v>265</v>
      </c>
      <c r="F662" s="70">
        <f t="shared" si="167"/>
        <v>173.20261437908496</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34818.49</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189599.58</v>
      </c>
      <c r="E669" s="193">
        <v>32241</v>
      </c>
      <c r="F669" s="44">
        <f t="shared" si="167"/>
        <v>17.004784504269473</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38724.15</v>
      </c>
      <c r="E709" s="191"/>
      <c r="F709" s="70">
        <f t="shared" si="167"/>
        <v>0</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9671.2199999999993</v>
      </c>
      <c r="F711" s="70" t="str">
        <f t="shared" si="167"/>
        <v>-</v>
      </c>
    </row>
    <row r="712" spans="1:6" ht="12.75" customHeight="1" x14ac:dyDescent="0.2">
      <c r="A712" s="69" t="s">
        <v>1407</v>
      </c>
      <c r="B712" s="64" t="s">
        <v>1408</v>
      </c>
      <c r="C712" s="300" t="s">
        <v>1407</v>
      </c>
      <c r="D712" s="191"/>
      <c r="E712" s="191">
        <v>8.76</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2040.94</v>
      </c>
      <c r="E734" s="191">
        <v>2226.48</v>
      </c>
      <c r="F734" s="70">
        <f t="shared" si="167"/>
        <v>109.09090909090908</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v>199.49</v>
      </c>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454.83</v>
      </c>
      <c r="E741" s="191">
        <v>447.23</v>
      </c>
      <c r="F741" s="70">
        <f t="shared" ref="F741:F1006" si="169">IF(D741&lt;&gt;0,IF(E741/D741&gt;=100,"&gt;&gt;100",E741/D741*100),"-")</f>
        <v>98.329046017193249</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14291.3</v>
      </c>
      <c r="E757" s="193">
        <v>13058.87</v>
      </c>
      <c r="F757" s="44">
        <f t="shared" si="169"/>
        <v>91.376361842519586</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3160</v>
      </c>
      <c r="E778" s="191">
        <v>3302.03</v>
      </c>
      <c r="F778" s="70">
        <f t="shared" si="169"/>
        <v>104.49462025316456</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20585.98</v>
      </c>
      <c r="E843" s="193">
        <v>466.55</v>
      </c>
      <c r="F843" s="44">
        <f t="shared" si="169"/>
        <v>2.2663482622639295</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7720</v>
      </c>
      <c r="E846" s="193">
        <v>10710</v>
      </c>
      <c r="F846" s="44">
        <f t="shared" si="169"/>
        <v>138.73056994818654</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925.35</v>
      </c>
      <c r="E853" s="193">
        <v>1415.49</v>
      </c>
      <c r="F853" s="44">
        <f t="shared" si="169"/>
        <v>152.9680661371373</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53007.29</v>
      </c>
      <c r="E855" s="193">
        <v>77912.05</v>
      </c>
      <c r="F855" s="44">
        <f t="shared" si="169"/>
        <v>146.98365073936057</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52032.7</v>
      </c>
      <c r="E857" s="193"/>
      <c r="F857" s="44">
        <f t="shared" si="169"/>
        <v>0</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620</v>
      </c>
      <c r="E861" s="193"/>
      <c r="F861" s="44">
        <f t="shared" si="169"/>
        <v>0</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52772.94</v>
      </c>
      <c r="E974" s="191">
        <v>52772.94</v>
      </c>
      <c r="F974" s="70">
        <f t="shared" si="169"/>
        <v>100</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56"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2692269.33</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757923.81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391858.94000000006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66931</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135618.23000000001</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13828.92</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3302.03</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22236.9</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90504.09</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59437.77</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324022.34000000003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42042.53</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0.01</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42042.52</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941698.86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480913.80000000005</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66819.710000000006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161648.74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13828.92</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1775.51</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29667.14</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123798.01</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59037.77</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24338</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371355.72</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52772.94</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52772.94</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36656.400000000001</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2508494.2800000003</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7329.5599999999995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1943.43</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448.94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448.94</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1494.49</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1494.49</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0.01</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0.01</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5386.12</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2501164.7199999997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39189.86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2500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2459474.86</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31448</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Sračinec</cp:lastModifiedBy>
  <cp:lastPrinted>2025-04-08T13:06:53Z</cp:lastPrinted>
  <dcterms:created xsi:type="dcterms:W3CDTF">2022-04-01T05:14:30Z</dcterms:created>
  <dcterms:modified xsi:type="dcterms:W3CDTF">2025-04-09T10:34:58Z</dcterms:modified>
</cp:coreProperties>
</file>