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mredar\Desktop\Financijski izvještaji\2025\01.-06.2025\"/>
    </mc:Choice>
  </mc:AlternateContent>
  <xr:revisionPtr revIDLastSave="0" documentId="13_ncr:1_{4FCC9023-CFB7-406A-8AC0-DCFC653EBB9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G330" i="9"/>
  <c r="F330" i="9"/>
  <c r="B330" i="9"/>
  <c r="H329" i="9"/>
  <c r="G329" i="9"/>
  <c r="E329" i="9" s="1"/>
  <c r="B329" i="9" s="1"/>
  <c r="F329" i="9"/>
  <c r="H328" i="9"/>
  <c r="E328" i="9" s="1"/>
  <c r="G328" i="9"/>
  <c r="F328" i="9"/>
  <c r="H327" i="9"/>
  <c r="G327" i="9"/>
  <c r="E327" i="9" s="1"/>
  <c r="B327" i="9" s="1"/>
  <c r="F327" i="9"/>
  <c r="H326" i="9"/>
  <c r="G326" i="9"/>
  <c r="F326" i="9"/>
  <c r="H325" i="9"/>
  <c r="G325" i="9"/>
  <c r="F325" i="9"/>
  <c r="E325" i="9"/>
  <c r="B325" i="9" s="1"/>
  <c r="H324" i="9"/>
  <c r="E324" i="9" s="1"/>
  <c r="B324" i="9" s="1"/>
  <c r="G324" i="9"/>
  <c r="F324" i="9"/>
  <c r="H323" i="9"/>
  <c r="G323" i="9"/>
  <c r="E323" i="9" s="1"/>
  <c r="B323" i="9" s="1"/>
  <c r="F323" i="9"/>
  <c r="H322" i="9"/>
  <c r="G322" i="9"/>
  <c r="E322" i="9" s="1"/>
  <c r="B322" i="9" s="1"/>
  <c r="F322" i="9"/>
  <c r="H321" i="9"/>
  <c r="G321" i="9"/>
  <c r="F321" i="9"/>
  <c r="E321" i="9"/>
  <c r="B321" i="9" s="1"/>
  <c r="H320" i="9"/>
  <c r="G320" i="9"/>
  <c r="E320" i="9" s="1"/>
  <c r="F320" i="9"/>
  <c r="H319" i="9"/>
  <c r="G319" i="9"/>
  <c r="E319" i="9" s="1"/>
  <c r="B319" i="9" s="1"/>
  <c r="F319" i="9"/>
  <c r="H318" i="9"/>
  <c r="G318" i="9"/>
  <c r="E318" i="9" s="1"/>
  <c r="F318" i="9"/>
  <c r="B318" i="9"/>
  <c r="H317" i="9"/>
  <c r="G317" i="9"/>
  <c r="F317" i="9"/>
  <c r="E317" i="9"/>
  <c r="B317" i="9" s="1"/>
  <c r="F316" i="9"/>
  <c r="F315" i="9"/>
  <c r="F314" i="9"/>
  <c r="H313" i="9"/>
  <c r="G313" i="9"/>
  <c r="F313" i="9"/>
  <c r="E313" i="9"/>
  <c r="B313" i="9" s="1"/>
  <c r="H312" i="9"/>
  <c r="E312" i="9" s="1"/>
  <c r="B312" i="9" s="1"/>
  <c r="G312" i="9"/>
  <c r="F312" i="9"/>
  <c r="H311" i="9"/>
  <c r="G311" i="9"/>
  <c r="E311" i="9" s="1"/>
  <c r="B311" i="9" s="1"/>
  <c r="F311" i="9"/>
  <c r="F310" i="9"/>
  <c r="F309" i="9"/>
  <c r="F308" i="9"/>
  <c r="H307" i="9"/>
  <c r="G307" i="9"/>
  <c r="F307" i="9"/>
  <c r="F306" i="9"/>
  <c r="H305" i="9"/>
  <c r="G305" i="9"/>
  <c r="E305" i="9" s="1"/>
  <c r="B305" i="9" s="1"/>
  <c r="F305" i="9"/>
  <c r="H304" i="9"/>
  <c r="E304" i="9" s="1"/>
  <c r="B304" i="9" s="1"/>
  <c r="G304" i="9"/>
  <c r="F304" i="9"/>
  <c r="H303" i="9"/>
  <c r="G303" i="9"/>
  <c r="F303" i="9"/>
  <c r="E303" i="9"/>
  <c r="B303" i="9" s="1"/>
  <c r="F302" i="9"/>
  <c r="F301" i="9"/>
  <c r="F300" i="9"/>
  <c r="F299" i="9"/>
  <c r="F297" i="9"/>
  <c r="L296" i="9"/>
  <c r="F296" i="9" s="1"/>
  <c r="H296" i="9"/>
  <c r="F295" i="9"/>
  <c r="I294" i="9"/>
  <c r="H294" i="9"/>
  <c r="F294" i="9"/>
  <c r="E293" i="9"/>
  <c r="M292" i="9"/>
  <c r="L292" i="9"/>
  <c r="F292" i="9" s="1"/>
  <c r="E292" i="9"/>
  <c r="B292" i="9" s="1"/>
  <c r="M291" i="9"/>
  <c r="L291" i="9"/>
  <c r="F291" i="9"/>
  <c r="E291" i="9"/>
  <c r="B291" i="9" s="1"/>
  <c r="M290" i="9"/>
  <c r="L290" i="9"/>
  <c r="F290" i="9" s="1"/>
  <c r="E290" i="9"/>
  <c r="M289" i="9"/>
  <c r="L289" i="9"/>
  <c r="F289" i="9" s="1"/>
  <c r="B289" i="9" s="1"/>
  <c r="E289" i="9"/>
  <c r="M288" i="9"/>
  <c r="L288" i="9"/>
  <c r="F288" i="9" s="1"/>
  <c r="E288" i="9"/>
  <c r="M287" i="9"/>
  <c r="L287" i="9"/>
  <c r="F287" i="9"/>
  <c r="E287" i="9"/>
  <c r="M286" i="9"/>
  <c r="L286" i="9"/>
  <c r="F286" i="9" s="1"/>
  <c r="E286" i="9"/>
  <c r="B286" i="9" s="1"/>
  <c r="M285" i="9"/>
  <c r="L285" i="9"/>
  <c r="E285" i="9"/>
  <c r="M284" i="9"/>
  <c r="L284" i="9"/>
  <c r="F284" i="9" s="1"/>
  <c r="E284" i="9"/>
  <c r="B284" i="9" s="1"/>
  <c r="M283" i="9"/>
  <c r="L283" i="9"/>
  <c r="F283" i="9"/>
  <c r="E283" i="9"/>
  <c r="B283" i="9" s="1"/>
  <c r="M282" i="9"/>
  <c r="L282" i="9"/>
  <c r="F282" i="9" s="1"/>
  <c r="E282" i="9"/>
  <c r="M281" i="9"/>
  <c r="L281" i="9"/>
  <c r="F281" i="9" s="1"/>
  <c r="B281" i="9" s="1"/>
  <c r="E281" i="9"/>
  <c r="M280" i="9"/>
  <c r="L280" i="9"/>
  <c r="F280" i="9" s="1"/>
  <c r="E280" i="9"/>
  <c r="B280" i="9" s="1"/>
  <c r="M279" i="9"/>
  <c r="L279" i="9"/>
  <c r="F279" i="9"/>
  <c r="E279" i="9"/>
  <c r="B279" i="9" s="1"/>
  <c r="M278" i="9"/>
  <c r="L278" i="9"/>
  <c r="F278" i="9" s="1"/>
  <c r="E278" i="9"/>
  <c r="B278" i="9" s="1"/>
  <c r="M277" i="9"/>
  <c r="L277" i="9"/>
  <c r="E277" i="9"/>
  <c r="M276" i="9"/>
  <c r="L276" i="9"/>
  <c r="F276" i="9" s="1"/>
  <c r="E276" i="9"/>
  <c r="B276" i="9" s="1"/>
  <c r="M275" i="9"/>
  <c r="L275" i="9"/>
  <c r="F275" i="9"/>
  <c r="E275" i="9"/>
  <c r="B275" i="9" s="1"/>
  <c r="M274" i="9"/>
  <c r="L274" i="9"/>
  <c r="F274" i="9" s="1"/>
  <c r="E274" i="9"/>
  <c r="M273" i="9"/>
  <c r="L273" i="9"/>
  <c r="F273" i="9" s="1"/>
  <c r="B273" i="9" s="1"/>
  <c r="E273" i="9"/>
  <c r="M272" i="9"/>
  <c r="L272" i="9"/>
  <c r="F272" i="9" s="1"/>
  <c r="E272" i="9"/>
  <c r="M271" i="9"/>
  <c r="L271" i="9"/>
  <c r="F271" i="9"/>
  <c r="E271" i="9"/>
  <c r="M270" i="9"/>
  <c r="L270" i="9"/>
  <c r="F270" i="9" s="1"/>
  <c r="E270" i="9"/>
  <c r="B270" i="9" s="1"/>
  <c r="M269" i="9"/>
  <c r="L269" i="9"/>
  <c r="E269" i="9"/>
  <c r="M268" i="9"/>
  <c r="L268" i="9"/>
  <c r="F268" i="9" s="1"/>
  <c r="E268" i="9"/>
  <c r="B268" i="9" s="1"/>
  <c r="M267" i="9"/>
  <c r="L267" i="9"/>
  <c r="F267" i="9"/>
  <c r="E267" i="9"/>
  <c r="B267" i="9" s="1"/>
  <c r="M266" i="9"/>
  <c r="L266" i="9"/>
  <c r="F266" i="9" s="1"/>
  <c r="E266" i="9"/>
  <c r="M265" i="9"/>
  <c r="L265" i="9"/>
  <c r="F265" i="9" s="1"/>
  <c r="B265" i="9" s="1"/>
  <c r="E265" i="9"/>
  <c r="M264" i="9"/>
  <c r="L264" i="9"/>
  <c r="F264" i="9" s="1"/>
  <c r="E264" i="9"/>
  <c r="B264" i="9" s="1"/>
  <c r="M263" i="9"/>
  <c r="L263" i="9"/>
  <c r="F263" i="9"/>
  <c r="E263" i="9"/>
  <c r="B263" i="9" s="1"/>
  <c r="M262" i="9"/>
  <c r="L262" i="9"/>
  <c r="F262" i="9" s="1"/>
  <c r="E262" i="9"/>
  <c r="B262" i="9" s="1"/>
  <c r="M261" i="9"/>
  <c r="L261" i="9"/>
  <c r="E261" i="9"/>
  <c r="M260" i="9"/>
  <c r="L260" i="9"/>
  <c r="F260" i="9" s="1"/>
  <c r="E260" i="9"/>
  <c r="B260" i="9" s="1"/>
  <c r="M259" i="9"/>
  <c r="L259" i="9"/>
  <c r="F259" i="9"/>
  <c r="E259" i="9"/>
  <c r="B259" i="9" s="1"/>
  <c r="M258" i="9"/>
  <c r="L258" i="9"/>
  <c r="F258" i="9" s="1"/>
  <c r="E258" i="9"/>
  <c r="M257" i="9"/>
  <c r="L257" i="9"/>
  <c r="F257" i="9" s="1"/>
  <c r="B257" i="9" s="1"/>
  <c r="E257" i="9"/>
  <c r="M256" i="9"/>
  <c r="L256" i="9"/>
  <c r="F256" i="9" s="1"/>
  <c r="E256" i="9"/>
  <c r="M255" i="9"/>
  <c r="L255" i="9"/>
  <c r="F255" i="9"/>
  <c r="E255" i="9"/>
  <c r="M254" i="9"/>
  <c r="L254" i="9"/>
  <c r="F254" i="9" s="1"/>
  <c r="E254" i="9"/>
  <c r="B254" i="9" s="1"/>
  <c r="M253" i="9"/>
  <c r="L253" i="9"/>
  <c r="E253" i="9"/>
  <c r="M252" i="9"/>
  <c r="L252" i="9"/>
  <c r="F252" i="9" s="1"/>
  <c r="E252" i="9"/>
  <c r="B252" i="9" s="1"/>
  <c r="M251" i="9"/>
  <c r="L251" i="9"/>
  <c r="F251" i="9"/>
  <c r="E251" i="9"/>
  <c r="B251" i="9" s="1"/>
  <c r="M250" i="9"/>
  <c r="L250" i="9"/>
  <c r="F250" i="9" s="1"/>
  <c r="E250" i="9"/>
  <c r="M249" i="9"/>
  <c r="L249" i="9"/>
  <c r="F249" i="9" s="1"/>
  <c r="B249" i="9" s="1"/>
  <c r="E249" i="9"/>
  <c r="M248" i="9"/>
  <c r="L248" i="9"/>
  <c r="F248" i="9" s="1"/>
  <c r="E248" i="9"/>
  <c r="M247" i="9"/>
  <c r="L247" i="9"/>
  <c r="F247" i="9"/>
  <c r="E247" i="9"/>
  <c r="M246" i="9"/>
  <c r="L246" i="9"/>
  <c r="F246" i="9" s="1"/>
  <c r="E246" i="9"/>
  <c r="B246" i="9" s="1"/>
  <c r="M245" i="9"/>
  <c r="L245" i="9"/>
  <c r="E245" i="9"/>
  <c r="M244" i="9"/>
  <c r="L244" i="9"/>
  <c r="E244" i="9"/>
  <c r="M243" i="9"/>
  <c r="F243" i="9" s="1"/>
  <c r="L243" i="9"/>
  <c r="E243" i="9"/>
  <c r="M242" i="9"/>
  <c r="L242" i="9"/>
  <c r="F242" i="9" s="1"/>
  <c r="E242" i="9"/>
  <c r="M241" i="9"/>
  <c r="L241" i="9"/>
  <c r="E241" i="9"/>
  <c r="M240" i="9"/>
  <c r="L240" i="9"/>
  <c r="E240" i="9"/>
  <c r="M239" i="9"/>
  <c r="F239" i="9" s="1"/>
  <c r="L239" i="9"/>
  <c r="E239" i="9"/>
  <c r="M238" i="9"/>
  <c r="L238" i="9"/>
  <c r="E238" i="9"/>
  <c r="M237" i="9"/>
  <c r="L237" i="9"/>
  <c r="E237" i="9"/>
  <c r="M236" i="9"/>
  <c r="L236" i="9"/>
  <c r="F236" i="9" s="1"/>
  <c r="E236" i="9"/>
  <c r="M235" i="9"/>
  <c r="L235" i="9"/>
  <c r="F235" i="9"/>
  <c r="E235" i="9"/>
  <c r="B235" i="9" s="1"/>
  <c r="M234" i="9"/>
  <c r="L234" i="9"/>
  <c r="F234" i="9" s="1"/>
  <c r="E234" i="9"/>
  <c r="M233" i="9"/>
  <c r="L233" i="9"/>
  <c r="E233" i="9"/>
  <c r="M232" i="9"/>
  <c r="L232" i="9"/>
  <c r="E232" i="9"/>
  <c r="M231" i="9"/>
  <c r="L231" i="9"/>
  <c r="F231" i="9"/>
  <c r="B231" i="9" s="1"/>
  <c r="E231" i="9"/>
  <c r="M230" i="9"/>
  <c r="L230" i="9"/>
  <c r="F230" i="9" s="1"/>
  <c r="E230" i="9"/>
  <c r="M229" i="9"/>
  <c r="L229" i="9"/>
  <c r="F229" i="9"/>
  <c r="B229" i="9" s="1"/>
  <c r="E229" i="9"/>
  <c r="E228" i="9"/>
  <c r="F227" i="9"/>
  <c r="F226" i="9"/>
  <c r="F225" i="9"/>
  <c r="F224" i="9"/>
  <c r="F223" i="9"/>
  <c r="F222" i="9"/>
  <c r="F221" i="9"/>
  <c r="F220" i="9"/>
  <c r="F219" i="9"/>
  <c r="F218" i="9"/>
  <c r="F217" i="9"/>
  <c r="F216" i="9"/>
  <c r="F215" i="9"/>
  <c r="F214" i="9"/>
  <c r="F213" i="9"/>
  <c r="F212" i="9"/>
  <c r="G211" i="9"/>
  <c r="E211" i="9" s="1"/>
  <c r="B211" i="9" s="1"/>
  <c r="F211" i="9"/>
  <c r="F210" i="9"/>
  <c r="F209" i="9"/>
  <c r="F208" i="9"/>
  <c r="L207" i="9"/>
  <c r="F207"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G179" i="9"/>
  <c r="F179" i="9"/>
  <c r="F178" i="9"/>
  <c r="G177" i="9"/>
  <c r="E177" i="9" s="1"/>
  <c r="F177" i="9"/>
  <c r="F176" i="9"/>
  <c r="G175" i="9"/>
  <c r="E175" i="9" s="1"/>
  <c r="F175" i="9"/>
  <c r="F174" i="9"/>
  <c r="H173" i="9"/>
  <c r="G173" i="9"/>
  <c r="F173" i="9"/>
  <c r="H172" i="9"/>
  <c r="E172" i="9" s="1"/>
  <c r="B172" i="9" s="1"/>
  <c r="G172" i="9"/>
  <c r="F172" i="9"/>
  <c r="H171" i="9"/>
  <c r="G171" i="9"/>
  <c r="F171" i="9"/>
  <c r="E171" i="9"/>
  <c r="B171" i="9" s="1"/>
  <c r="H170" i="9"/>
  <c r="G170" i="9"/>
  <c r="E170" i="9" s="1"/>
  <c r="B170" i="9" s="1"/>
  <c r="F170" i="9"/>
  <c r="H169" i="9"/>
  <c r="G169" i="9"/>
  <c r="E169" i="9" s="1"/>
  <c r="B169" i="9" s="1"/>
  <c r="F169" i="9"/>
  <c r="H168" i="9"/>
  <c r="E168" i="9" s="1"/>
  <c r="G168" i="9"/>
  <c r="F168" i="9"/>
  <c r="B168" i="9"/>
  <c r="H167" i="9"/>
  <c r="G167" i="9"/>
  <c r="F167" i="9"/>
  <c r="E167" i="9"/>
  <c r="B167" i="9" s="1"/>
  <c r="H166" i="9"/>
  <c r="G166" i="9"/>
  <c r="E166" i="9" s="1"/>
  <c r="B166" i="9" s="1"/>
  <c r="F166" i="9"/>
  <c r="H165" i="9"/>
  <c r="G165" i="9"/>
  <c r="F165" i="9"/>
  <c r="H164" i="9"/>
  <c r="E164" i="9" s="1"/>
  <c r="B164" i="9" s="1"/>
  <c r="G164" i="9"/>
  <c r="F164" i="9"/>
  <c r="H163" i="9"/>
  <c r="G163" i="9"/>
  <c r="F163" i="9"/>
  <c r="E163" i="9"/>
  <c r="B163" i="9" s="1"/>
  <c r="H162" i="9"/>
  <c r="G162" i="9"/>
  <c r="E162" i="9" s="1"/>
  <c r="B162" i="9" s="1"/>
  <c r="F162" i="9"/>
  <c r="H161" i="9"/>
  <c r="G161" i="9"/>
  <c r="E161" i="9" s="1"/>
  <c r="B161" i="9" s="1"/>
  <c r="F161" i="9"/>
  <c r="H160" i="9"/>
  <c r="E160" i="9" s="1"/>
  <c r="B160" i="9" s="1"/>
  <c r="G160" i="9"/>
  <c r="F160" i="9"/>
  <c r="H159" i="9"/>
  <c r="G159" i="9"/>
  <c r="F159" i="9"/>
  <c r="E159" i="9"/>
  <c r="B159" i="9" s="1"/>
  <c r="H158" i="9"/>
  <c r="G158" i="9"/>
  <c r="E158" i="9" s="1"/>
  <c r="B158" i="9" s="1"/>
  <c r="F158" i="9"/>
  <c r="H157" i="9"/>
  <c r="G157" i="9"/>
  <c r="E157" i="9" s="1"/>
  <c r="B157" i="9" s="1"/>
  <c r="F157" i="9"/>
  <c r="F156" i="9"/>
  <c r="H155" i="9"/>
  <c r="G155" i="9"/>
  <c r="F155" i="9"/>
  <c r="E155" i="9"/>
  <c r="H154" i="9"/>
  <c r="G154" i="9"/>
  <c r="E154" i="9" s="1"/>
  <c r="F154" i="9"/>
  <c r="H153" i="9"/>
  <c r="G153" i="9"/>
  <c r="F153" i="9"/>
  <c r="H152" i="9"/>
  <c r="G152" i="9"/>
  <c r="F152" i="9"/>
  <c r="E152" i="9"/>
  <c r="B152" i="9" s="1"/>
  <c r="H151" i="9"/>
  <c r="G151" i="9"/>
  <c r="F151" i="9"/>
  <c r="E151" i="9"/>
  <c r="H150" i="9"/>
  <c r="G150" i="9"/>
  <c r="E150" i="9" s="1"/>
  <c r="F150" i="9"/>
  <c r="H149" i="9"/>
  <c r="G149" i="9"/>
  <c r="E149" i="9" s="1"/>
  <c r="B149" i="9" s="1"/>
  <c r="F149" i="9"/>
  <c r="H148" i="9"/>
  <c r="G148" i="9"/>
  <c r="F148" i="9"/>
  <c r="E148" i="9"/>
  <c r="B148" i="9" s="1"/>
  <c r="H147" i="9"/>
  <c r="G147" i="9"/>
  <c r="F147" i="9"/>
  <c r="E147" i="9"/>
  <c r="H146" i="9"/>
  <c r="G146" i="9"/>
  <c r="E146" i="9" s="1"/>
  <c r="B146" i="9" s="1"/>
  <c r="F146" i="9"/>
  <c r="H145" i="9"/>
  <c r="G145" i="9"/>
  <c r="E145" i="9" s="1"/>
  <c r="B145" i="9" s="1"/>
  <c r="F145" i="9"/>
  <c r="H144" i="9"/>
  <c r="G144" i="9"/>
  <c r="F144" i="9"/>
  <c r="E144" i="9"/>
  <c r="B144" i="9" s="1"/>
  <c r="H143" i="9"/>
  <c r="G143" i="9"/>
  <c r="F143" i="9"/>
  <c r="E143" i="9"/>
  <c r="H142" i="9"/>
  <c r="G142" i="9"/>
  <c r="E142" i="9" s="1"/>
  <c r="F142" i="9"/>
  <c r="H141" i="9"/>
  <c r="G141" i="9"/>
  <c r="E141" i="9" s="1"/>
  <c r="B141" i="9" s="1"/>
  <c r="F141" i="9"/>
  <c r="H140" i="9"/>
  <c r="G140" i="9"/>
  <c r="F140" i="9"/>
  <c r="E140" i="9"/>
  <c r="B140" i="9" s="1"/>
  <c r="H139" i="9"/>
  <c r="G139" i="9"/>
  <c r="F139" i="9"/>
  <c r="E139" i="9"/>
  <c r="H138" i="9"/>
  <c r="G138" i="9"/>
  <c r="E138" i="9" s="1"/>
  <c r="B138" i="9" s="1"/>
  <c r="F138" i="9"/>
  <c r="H137" i="9"/>
  <c r="G137" i="9"/>
  <c r="E137" i="9" s="1"/>
  <c r="F137" i="9"/>
  <c r="B137" i="9"/>
  <c r="H136" i="9"/>
  <c r="G136" i="9"/>
  <c r="F136" i="9"/>
  <c r="E136" i="9"/>
  <c r="B136" i="9" s="1"/>
  <c r="H135" i="9"/>
  <c r="G135" i="9"/>
  <c r="F135" i="9"/>
  <c r="E135" i="9"/>
  <c r="H134" i="9"/>
  <c r="G134" i="9"/>
  <c r="E134" i="9" s="1"/>
  <c r="F134" i="9"/>
  <c r="H133" i="9"/>
  <c r="G133" i="9"/>
  <c r="E133" i="9" s="1"/>
  <c r="F133" i="9"/>
  <c r="B133" i="9"/>
  <c r="H132" i="9"/>
  <c r="G132" i="9"/>
  <c r="F132" i="9"/>
  <c r="E132" i="9"/>
  <c r="B132" i="9" s="1"/>
  <c r="H131" i="9"/>
  <c r="G131" i="9"/>
  <c r="F131" i="9"/>
  <c r="E131" i="9"/>
  <c r="H130" i="9"/>
  <c r="G130" i="9"/>
  <c r="E130" i="9" s="1"/>
  <c r="B130" i="9" s="1"/>
  <c r="F130" i="9"/>
  <c r="H129" i="9"/>
  <c r="G129" i="9"/>
  <c r="E129" i="9" s="1"/>
  <c r="B129" i="9" s="1"/>
  <c r="F129" i="9"/>
  <c r="H128" i="9"/>
  <c r="G128" i="9"/>
  <c r="F128" i="9"/>
  <c r="E128" i="9"/>
  <c r="B128" i="9" s="1"/>
  <c r="H127" i="9"/>
  <c r="G127" i="9"/>
  <c r="F127" i="9"/>
  <c r="E127" i="9"/>
  <c r="H126" i="9"/>
  <c r="G126" i="9"/>
  <c r="E126" i="9" s="1"/>
  <c r="B126" i="9" s="1"/>
  <c r="F126" i="9"/>
  <c r="H125" i="9"/>
  <c r="G125" i="9"/>
  <c r="E125" i="9" s="1"/>
  <c r="B125" i="9" s="1"/>
  <c r="F125" i="9"/>
  <c r="H124" i="9"/>
  <c r="G124" i="9"/>
  <c r="F124" i="9"/>
  <c r="E124" i="9"/>
  <c r="B124" i="9" s="1"/>
  <c r="H123" i="9"/>
  <c r="G123" i="9"/>
  <c r="F123" i="9"/>
  <c r="E123" i="9"/>
  <c r="H122" i="9"/>
  <c r="G122" i="9"/>
  <c r="E122" i="9" s="1"/>
  <c r="F122" i="9"/>
  <c r="H121" i="9"/>
  <c r="G121" i="9"/>
  <c r="E121" i="9" s="1"/>
  <c r="F121" i="9"/>
  <c r="B121" i="9"/>
  <c r="H120" i="9"/>
  <c r="G120" i="9"/>
  <c r="F120" i="9"/>
  <c r="E120" i="9"/>
  <c r="B120" i="9" s="1"/>
  <c r="H119" i="9"/>
  <c r="G119" i="9"/>
  <c r="F119" i="9"/>
  <c r="E119" i="9"/>
  <c r="H118" i="9"/>
  <c r="G118" i="9"/>
  <c r="E118" i="9" s="1"/>
  <c r="F118" i="9"/>
  <c r="H117" i="9"/>
  <c r="G117" i="9"/>
  <c r="E117" i="9" s="1"/>
  <c r="F117" i="9"/>
  <c r="B117" i="9"/>
  <c r="H116" i="9"/>
  <c r="G116" i="9"/>
  <c r="F116" i="9"/>
  <c r="E116" i="9"/>
  <c r="B116" i="9" s="1"/>
  <c r="H115" i="9"/>
  <c r="G115" i="9"/>
  <c r="F115" i="9"/>
  <c r="E115" i="9"/>
  <c r="H114" i="9"/>
  <c r="G114" i="9"/>
  <c r="E114" i="9" s="1"/>
  <c r="B114" i="9" s="1"/>
  <c r="F114" i="9"/>
  <c r="H113" i="9"/>
  <c r="G113" i="9"/>
  <c r="E113" i="9" s="1"/>
  <c r="B113" i="9" s="1"/>
  <c r="F113" i="9"/>
  <c r="H112" i="9"/>
  <c r="G112" i="9"/>
  <c r="F112" i="9"/>
  <c r="E112" i="9"/>
  <c r="B112" i="9" s="1"/>
  <c r="H111" i="9"/>
  <c r="G111" i="9"/>
  <c r="F111" i="9"/>
  <c r="E111" i="9"/>
  <c r="H110" i="9"/>
  <c r="G110" i="9"/>
  <c r="E110" i="9" s="1"/>
  <c r="F110" i="9"/>
  <c r="H109" i="9"/>
  <c r="G109" i="9"/>
  <c r="E109" i="9" s="1"/>
  <c r="F109" i="9"/>
  <c r="B109" i="9"/>
  <c r="H108" i="9"/>
  <c r="G108" i="9"/>
  <c r="F108" i="9"/>
  <c r="E108" i="9"/>
  <c r="B108" i="9" s="1"/>
  <c r="H107" i="9"/>
  <c r="G107" i="9"/>
  <c r="F107" i="9"/>
  <c r="E107" i="9"/>
  <c r="H106" i="9"/>
  <c r="G106" i="9"/>
  <c r="E106" i="9" s="1"/>
  <c r="F106" i="9"/>
  <c r="H105" i="9"/>
  <c r="G105" i="9"/>
  <c r="E105" i="9" s="1"/>
  <c r="F105" i="9"/>
  <c r="B105" i="9"/>
  <c r="H104" i="9"/>
  <c r="G104" i="9"/>
  <c r="F104" i="9"/>
  <c r="E104" i="9"/>
  <c r="B104" i="9" s="1"/>
  <c r="H103" i="9"/>
  <c r="G103" i="9"/>
  <c r="F103" i="9"/>
  <c r="E103" i="9"/>
  <c r="H102" i="9"/>
  <c r="G102" i="9"/>
  <c r="E102" i="9" s="1"/>
  <c r="F102" i="9"/>
  <c r="H101" i="9"/>
  <c r="G101" i="9"/>
  <c r="E101" i="9" s="1"/>
  <c r="B101" i="9" s="1"/>
  <c r="F101" i="9"/>
  <c r="H100" i="9"/>
  <c r="G100" i="9"/>
  <c r="F100" i="9"/>
  <c r="E100" i="9"/>
  <c r="B100" i="9" s="1"/>
  <c r="H99" i="9"/>
  <c r="G99" i="9"/>
  <c r="F99" i="9"/>
  <c r="E99" i="9"/>
  <c r="H98" i="9"/>
  <c r="G98" i="9"/>
  <c r="E98" i="9" s="1"/>
  <c r="B98" i="9" s="1"/>
  <c r="F98" i="9"/>
  <c r="H97" i="9"/>
  <c r="G97" i="9"/>
  <c r="E97" i="9" s="1"/>
  <c r="B97" i="9" s="1"/>
  <c r="F97" i="9"/>
  <c r="H96" i="9"/>
  <c r="G96" i="9"/>
  <c r="F96" i="9"/>
  <c r="E96" i="9"/>
  <c r="B96" i="9" s="1"/>
  <c r="H95" i="9"/>
  <c r="G95" i="9"/>
  <c r="F95" i="9"/>
  <c r="E95" i="9"/>
  <c r="H94" i="9"/>
  <c r="G94" i="9"/>
  <c r="E94" i="9" s="1"/>
  <c r="F94" i="9"/>
  <c r="H93" i="9"/>
  <c r="G93" i="9"/>
  <c r="E93" i="9" s="1"/>
  <c r="F93" i="9"/>
  <c r="B93" i="9"/>
  <c r="H92" i="9"/>
  <c r="G92" i="9"/>
  <c r="F92" i="9"/>
  <c r="E92" i="9"/>
  <c r="B92" i="9" s="1"/>
  <c r="H91" i="9"/>
  <c r="G91" i="9"/>
  <c r="F91" i="9"/>
  <c r="E91" i="9"/>
  <c r="H90" i="9"/>
  <c r="G90" i="9"/>
  <c r="E90" i="9" s="1"/>
  <c r="F90" i="9"/>
  <c r="H89" i="9"/>
  <c r="G89" i="9"/>
  <c r="E89" i="9" s="1"/>
  <c r="F89" i="9"/>
  <c r="B89" i="9"/>
  <c r="H88" i="9"/>
  <c r="G88" i="9"/>
  <c r="F88" i="9"/>
  <c r="E88" i="9"/>
  <c r="B88" i="9" s="1"/>
  <c r="H87" i="9"/>
  <c r="G87" i="9"/>
  <c r="F87" i="9"/>
  <c r="E87" i="9"/>
  <c r="H86" i="9"/>
  <c r="G86" i="9"/>
  <c r="E86" i="9" s="1"/>
  <c r="F86" i="9"/>
  <c r="H85" i="9"/>
  <c r="G85" i="9"/>
  <c r="E85" i="9" s="1"/>
  <c r="B85" i="9" s="1"/>
  <c r="F85" i="9"/>
  <c r="H84" i="9"/>
  <c r="E84" i="9" s="1"/>
  <c r="B84" i="9" s="1"/>
  <c r="G84" i="9"/>
  <c r="F84" i="9"/>
  <c r="H83" i="9"/>
  <c r="E83" i="9" s="1"/>
  <c r="G83" i="9"/>
  <c r="F83" i="9"/>
  <c r="H82" i="9"/>
  <c r="G82" i="9"/>
  <c r="F82" i="9"/>
  <c r="H81" i="9"/>
  <c r="G81" i="9"/>
  <c r="E81" i="9" s="1"/>
  <c r="B81" i="9" s="1"/>
  <c r="F81" i="9"/>
  <c r="H80" i="9"/>
  <c r="G80" i="9"/>
  <c r="E80" i="9" s="1"/>
  <c r="B80" i="9" s="1"/>
  <c r="F80" i="9"/>
  <c r="H79" i="9"/>
  <c r="E79" i="9" s="1"/>
  <c r="B79" i="9" s="1"/>
  <c r="G79" i="9"/>
  <c r="F79" i="9"/>
  <c r="H78" i="9"/>
  <c r="G78" i="9"/>
  <c r="E78" i="9" s="1"/>
  <c r="B78" i="9" s="1"/>
  <c r="F78" i="9"/>
  <c r="H77" i="9"/>
  <c r="G77" i="9"/>
  <c r="E77" i="9" s="1"/>
  <c r="B77" i="9" s="1"/>
  <c r="F77" i="9"/>
  <c r="H76" i="9"/>
  <c r="G76" i="9"/>
  <c r="F76" i="9"/>
  <c r="H75" i="9"/>
  <c r="G75" i="9"/>
  <c r="F75" i="9"/>
  <c r="E75" i="9"/>
  <c r="B75" i="9" s="1"/>
  <c r="H74" i="9"/>
  <c r="G74" i="9"/>
  <c r="F74" i="9"/>
  <c r="E74" i="9"/>
  <c r="H73" i="9"/>
  <c r="G73" i="9"/>
  <c r="E73" i="9" s="1"/>
  <c r="F73" i="9"/>
  <c r="B73" i="9" s="1"/>
  <c r="H72" i="9"/>
  <c r="G72" i="9"/>
  <c r="F72" i="9"/>
  <c r="E72" i="9"/>
  <c r="B72" i="9" s="1"/>
  <c r="H71" i="9"/>
  <c r="E71" i="9" s="1"/>
  <c r="G71" i="9"/>
  <c r="F71" i="9"/>
  <c r="B71" i="9" s="1"/>
  <c r="H70" i="9"/>
  <c r="G70" i="9"/>
  <c r="F70" i="9"/>
  <c r="E70" i="9"/>
  <c r="B70" i="9" s="1"/>
  <c r="H69" i="9"/>
  <c r="G69" i="9"/>
  <c r="F69" i="9"/>
  <c r="H68" i="9"/>
  <c r="E68" i="9" s="1"/>
  <c r="B68" i="9" s="1"/>
  <c r="G68" i="9"/>
  <c r="F68" i="9"/>
  <c r="H67" i="9"/>
  <c r="G67" i="9"/>
  <c r="F67" i="9"/>
  <c r="E67" i="9"/>
  <c r="H66" i="9"/>
  <c r="G66" i="9"/>
  <c r="E66" i="9" s="1"/>
  <c r="F66" i="9"/>
  <c r="H65" i="9"/>
  <c r="G65" i="9"/>
  <c r="E65" i="9" s="1"/>
  <c r="F65" i="9"/>
  <c r="H64" i="9"/>
  <c r="G64" i="9"/>
  <c r="E64" i="9" s="1"/>
  <c r="B64" i="9" s="1"/>
  <c r="F64" i="9"/>
  <c r="H63" i="9"/>
  <c r="E63" i="9" s="1"/>
  <c r="B63" i="9" s="1"/>
  <c r="G63" i="9"/>
  <c r="F63" i="9"/>
  <c r="H62" i="9"/>
  <c r="G62" i="9"/>
  <c r="E62" i="9" s="1"/>
  <c r="B62" i="9" s="1"/>
  <c r="F62" i="9"/>
  <c r="H61" i="9"/>
  <c r="G61" i="9"/>
  <c r="E61" i="9" s="1"/>
  <c r="F61" i="9"/>
  <c r="B61" i="9"/>
  <c r="H60" i="9"/>
  <c r="G60" i="9"/>
  <c r="F60" i="9"/>
  <c r="E60" i="9"/>
  <c r="B60" i="9" s="1"/>
  <c r="H59" i="9"/>
  <c r="G59" i="9"/>
  <c r="F59" i="9"/>
  <c r="E59" i="9"/>
  <c r="H58" i="9"/>
  <c r="G58" i="9"/>
  <c r="F58" i="9"/>
  <c r="H57" i="9"/>
  <c r="E57" i="9" s="1"/>
  <c r="B57" i="9" s="1"/>
  <c r="G57" i="9"/>
  <c r="F57" i="9"/>
  <c r="H56" i="9"/>
  <c r="E56" i="9" s="1"/>
  <c r="B56" i="9" s="1"/>
  <c r="G56" i="9"/>
  <c r="F56" i="9"/>
  <c r="H55" i="9"/>
  <c r="G55" i="9"/>
  <c r="F55" i="9"/>
  <c r="H54" i="9"/>
  <c r="G54" i="9"/>
  <c r="E54" i="9" s="1"/>
  <c r="F54" i="9"/>
  <c r="H53" i="9"/>
  <c r="G53" i="9"/>
  <c r="E53" i="9" s="1"/>
  <c r="B53" i="9" s="1"/>
  <c r="F53" i="9"/>
  <c r="H52" i="9"/>
  <c r="E52" i="9" s="1"/>
  <c r="B52" i="9" s="1"/>
  <c r="G52" i="9"/>
  <c r="F52" i="9"/>
  <c r="H51" i="9"/>
  <c r="E51" i="9" s="1"/>
  <c r="G51" i="9"/>
  <c r="F51" i="9"/>
  <c r="H50" i="9"/>
  <c r="G50" i="9"/>
  <c r="F50" i="9"/>
  <c r="H49" i="9"/>
  <c r="E49" i="9" s="1"/>
  <c r="B49" i="9" s="1"/>
  <c r="G49" i="9"/>
  <c r="F49" i="9"/>
  <c r="H48" i="9"/>
  <c r="G48" i="9"/>
  <c r="F48" i="9"/>
  <c r="E48" i="9"/>
  <c r="B48" i="9" s="1"/>
  <c r="H47" i="9"/>
  <c r="G47" i="9"/>
  <c r="E47" i="9" s="1"/>
  <c r="B47" i="9" s="1"/>
  <c r="F47" i="9"/>
  <c r="H46" i="9"/>
  <c r="G46" i="9"/>
  <c r="F46" i="9"/>
  <c r="H45" i="9"/>
  <c r="G45" i="9"/>
  <c r="E45" i="9" s="1"/>
  <c r="B45" i="9" s="1"/>
  <c r="F45" i="9"/>
  <c r="H44" i="9"/>
  <c r="G44" i="9"/>
  <c r="F44" i="9"/>
  <c r="E44" i="9"/>
  <c r="B44" i="9" s="1"/>
  <c r="H43" i="9"/>
  <c r="G43" i="9"/>
  <c r="F43" i="9"/>
  <c r="E43" i="9"/>
  <c r="H42" i="9"/>
  <c r="G42" i="9"/>
  <c r="F42" i="9"/>
  <c r="H41" i="9"/>
  <c r="E41" i="9" s="1"/>
  <c r="B41" i="9" s="1"/>
  <c r="G41" i="9"/>
  <c r="F41" i="9"/>
  <c r="H40" i="9"/>
  <c r="G40" i="9"/>
  <c r="F40" i="9"/>
  <c r="E40" i="9"/>
  <c r="B40" i="9" s="1"/>
  <c r="H39" i="9"/>
  <c r="G39" i="9"/>
  <c r="E39" i="9" s="1"/>
  <c r="B39" i="9" s="1"/>
  <c r="F39" i="9"/>
  <c r="H38" i="9"/>
  <c r="G38" i="9"/>
  <c r="E38" i="9" s="1"/>
  <c r="F38" i="9"/>
  <c r="H37" i="9"/>
  <c r="G37" i="9"/>
  <c r="E37" i="9" s="1"/>
  <c r="B37" i="9" s="1"/>
  <c r="F37" i="9"/>
  <c r="H36" i="9"/>
  <c r="G36" i="9"/>
  <c r="E36" i="9" s="1"/>
  <c r="B36" i="9" s="1"/>
  <c r="F36" i="9"/>
  <c r="H35" i="9"/>
  <c r="G35" i="9"/>
  <c r="F35" i="9"/>
  <c r="E35" i="9"/>
  <c r="H34" i="9"/>
  <c r="G34" i="9"/>
  <c r="F34" i="9"/>
  <c r="H33" i="9"/>
  <c r="E33" i="9" s="1"/>
  <c r="B33" i="9" s="1"/>
  <c r="G33" i="9"/>
  <c r="F33" i="9"/>
  <c r="H32" i="9"/>
  <c r="E32" i="9" s="1"/>
  <c r="B32" i="9" s="1"/>
  <c r="G32" i="9"/>
  <c r="F32" i="9"/>
  <c r="H31" i="9"/>
  <c r="G31" i="9"/>
  <c r="F31" i="9"/>
  <c r="H30" i="9"/>
  <c r="G30" i="9"/>
  <c r="F30" i="9"/>
  <c r="H29" i="9"/>
  <c r="G29" i="9"/>
  <c r="E29" i="9" s="1"/>
  <c r="F29" i="9"/>
  <c r="B29" i="9"/>
  <c r="H28" i="9"/>
  <c r="E28" i="9" s="1"/>
  <c r="B28" i="9" s="1"/>
  <c r="G28" i="9"/>
  <c r="F28" i="9"/>
  <c r="H27" i="9"/>
  <c r="E27" i="9" s="1"/>
  <c r="G27" i="9"/>
  <c r="F27" i="9"/>
  <c r="H26" i="9"/>
  <c r="G26" i="9"/>
  <c r="F26" i="9"/>
  <c r="H25" i="9"/>
  <c r="E25" i="9" s="1"/>
  <c r="B25" i="9" s="1"/>
  <c r="G25" i="9"/>
  <c r="F25" i="9"/>
  <c r="F24" i="9"/>
  <c r="F4" i="9"/>
  <c r="O3" i="9"/>
  <c r="G296" i="9" s="1"/>
  <c r="E296" i="9" s="1"/>
  <c r="L3" i="9"/>
  <c r="I3" i="9"/>
  <c r="H3" i="9"/>
  <c r="G3" i="9"/>
  <c r="D104" i="8"/>
  <c r="C1681" i="1" s="1"/>
  <c r="H1681" i="1" s="1"/>
  <c r="D97" i="8"/>
  <c r="C1674" i="1" s="1"/>
  <c r="D92" i="8"/>
  <c r="D87" i="8"/>
  <c r="D82" i="8"/>
  <c r="D77" i="8"/>
  <c r="C1654" i="1" s="1"/>
  <c r="D72" i="8"/>
  <c r="D67" i="8"/>
  <c r="D62" i="8"/>
  <c r="D57" i="8"/>
  <c r="C1634" i="1" s="1"/>
  <c r="D52" i="8"/>
  <c r="D46" i="8"/>
  <c r="D37" i="8"/>
  <c r="C1614" i="1" s="1"/>
  <c r="H1614" i="1" s="1"/>
  <c r="D27" i="8"/>
  <c r="D18" i="8"/>
  <c r="C1595" i="1" s="1"/>
  <c r="D8" i="8"/>
  <c r="C1585" i="1" s="1"/>
  <c r="E44" i="7"/>
  <c r="I35" i="3" s="1"/>
  <c r="D44" i="7"/>
  <c r="E39" i="7"/>
  <c r="D39" i="7"/>
  <c r="E38" i="7"/>
  <c r="D38" i="7"/>
  <c r="C1571" i="1" s="1"/>
  <c r="E30" i="7"/>
  <c r="D30" i="7"/>
  <c r="E23" i="7"/>
  <c r="D23" i="7"/>
  <c r="E14" i="7"/>
  <c r="D14" i="7"/>
  <c r="E7" i="7"/>
  <c r="D7" i="7"/>
  <c r="E6" i="7"/>
  <c r="D6" i="7"/>
  <c r="C1539" i="1" s="1"/>
  <c r="F140" i="6"/>
  <c r="F139" i="6"/>
  <c r="F138" i="6"/>
  <c r="F137" i="6"/>
  <c r="F136" i="6"/>
  <c r="F135" i="6"/>
  <c r="F134" i="6"/>
  <c r="F133" i="6"/>
  <c r="F132" i="6"/>
  <c r="F131" i="6"/>
  <c r="F130" i="6"/>
  <c r="E130" i="6"/>
  <c r="D130" i="6"/>
  <c r="D129" i="6" s="1"/>
  <c r="F129" i="6"/>
  <c r="E129" i="6"/>
  <c r="D1525" i="1" s="1"/>
  <c r="F128" i="6"/>
  <c r="F127" i="6"/>
  <c r="F126" i="6"/>
  <c r="F125" i="6"/>
  <c r="F124" i="6"/>
  <c r="F123" i="6"/>
  <c r="F122" i="6"/>
  <c r="E122" i="6"/>
  <c r="D122" i="6"/>
  <c r="F121" i="6"/>
  <c r="F120" i="6"/>
  <c r="F119" i="6"/>
  <c r="E118" i="6"/>
  <c r="D1514" i="1" s="1"/>
  <c r="D118" i="6"/>
  <c r="F118" i="6" s="1"/>
  <c r="F117" i="6"/>
  <c r="F116" i="6"/>
  <c r="F115" i="6"/>
  <c r="E115" i="6"/>
  <c r="D1511" i="1" s="1"/>
  <c r="D115" i="6"/>
  <c r="E114" i="6"/>
  <c r="F113" i="6"/>
  <c r="F112" i="6"/>
  <c r="F111" i="6"/>
  <c r="F110" i="6"/>
  <c r="F109" i="6"/>
  <c r="F108" i="6"/>
  <c r="F107" i="6"/>
  <c r="E107" i="6"/>
  <c r="D1503" i="1" s="1"/>
  <c r="D107" i="6"/>
  <c r="F106" i="6"/>
  <c r="F105" i="6"/>
  <c r="F104" i="6"/>
  <c r="F103" i="6"/>
  <c r="F102" i="6"/>
  <c r="F101" i="6"/>
  <c r="F100" i="6"/>
  <c r="E99" i="6"/>
  <c r="D1495" i="1" s="1"/>
  <c r="D99" i="6"/>
  <c r="F99" i="6" s="1"/>
  <c r="F98" i="6"/>
  <c r="F97" i="6"/>
  <c r="F96" i="6"/>
  <c r="F95" i="6"/>
  <c r="F94" i="6"/>
  <c r="E94" i="6"/>
  <c r="D94" i="6"/>
  <c r="C1490" i="1" s="1"/>
  <c r="F93" i="6"/>
  <c r="F92" i="6"/>
  <c r="F91" i="6"/>
  <c r="E90" i="6"/>
  <c r="D90" i="6"/>
  <c r="F88" i="6"/>
  <c r="F87" i="6"/>
  <c r="F86" i="6"/>
  <c r="F85" i="6"/>
  <c r="F84" i="6"/>
  <c r="F83" i="6"/>
  <c r="F82" i="6"/>
  <c r="E82" i="6"/>
  <c r="D1478" i="1" s="1"/>
  <c r="D82" i="6"/>
  <c r="F81" i="6"/>
  <c r="F80" i="6"/>
  <c r="F79" i="6"/>
  <c r="F78" i="6"/>
  <c r="F77" i="6"/>
  <c r="F76" i="6"/>
  <c r="F75" i="6"/>
  <c r="E75" i="6"/>
  <c r="D75" i="6"/>
  <c r="F74" i="6"/>
  <c r="F73" i="6"/>
  <c r="F72" i="6"/>
  <c r="F71" i="6"/>
  <c r="F70" i="6"/>
  <c r="F69" i="6"/>
  <c r="F68" i="6"/>
  <c r="F67" i="6"/>
  <c r="F66" i="6"/>
  <c r="E66" i="6"/>
  <c r="D1462" i="1" s="1"/>
  <c r="D66" i="6"/>
  <c r="F65" i="6"/>
  <c r="F64" i="6"/>
  <c r="F63" i="6"/>
  <c r="F62" i="6"/>
  <c r="E61" i="6"/>
  <c r="D61" i="6"/>
  <c r="F61" i="6" s="1"/>
  <c r="F60" i="6"/>
  <c r="F59" i="6"/>
  <c r="F58" i="6"/>
  <c r="F57" i="6"/>
  <c r="F56" i="6"/>
  <c r="F55" i="6"/>
  <c r="F54" i="6"/>
  <c r="E54" i="6"/>
  <c r="D1450" i="1" s="1"/>
  <c r="D54" i="6"/>
  <c r="F53" i="6"/>
  <c r="F52" i="6"/>
  <c r="F51" i="6"/>
  <c r="E50" i="6"/>
  <c r="D50" i="6"/>
  <c r="F50" i="6" s="1"/>
  <c r="F49" i="6"/>
  <c r="F48" i="6"/>
  <c r="F47" i="6"/>
  <c r="F46" i="6"/>
  <c r="F45" i="6"/>
  <c r="F44" i="6"/>
  <c r="E43" i="6"/>
  <c r="D43" i="6"/>
  <c r="F43" i="6" s="1"/>
  <c r="F42" i="6"/>
  <c r="F41" i="6"/>
  <c r="F40" i="6"/>
  <c r="F39" i="6"/>
  <c r="E39" i="6"/>
  <c r="D1435" i="1"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C1406" i="1"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1300" i="1" s="1"/>
  <c r="D296" i="5"/>
  <c r="F295" i="5"/>
  <c r="F294" i="5"/>
  <c r="F293" i="5"/>
  <c r="F292" i="5"/>
  <c r="E291" i="5"/>
  <c r="D1295" i="1" s="1"/>
  <c r="D291" i="5"/>
  <c r="F291" i="5" s="1"/>
  <c r="F290" i="5"/>
  <c r="F289" i="5"/>
  <c r="F288" i="5"/>
  <c r="F287" i="5"/>
  <c r="F286" i="5"/>
  <c r="F285" i="5"/>
  <c r="F284" i="5"/>
  <c r="F283" i="5"/>
  <c r="F282" i="5"/>
  <c r="F281" i="5"/>
  <c r="F280" i="5"/>
  <c r="F279" i="5"/>
  <c r="F278" i="5"/>
  <c r="E277" i="5"/>
  <c r="D277" i="5"/>
  <c r="F277" i="5" s="1"/>
  <c r="F276" i="5"/>
  <c r="F275" i="5"/>
  <c r="E274" i="5"/>
  <c r="D1278" i="1" s="1"/>
  <c r="D274" i="5"/>
  <c r="F273" i="5"/>
  <c r="F272" i="5"/>
  <c r="F271" i="5"/>
  <c r="F270" i="5"/>
  <c r="F269" i="5"/>
  <c r="F268" i="5"/>
  <c r="F267" i="5"/>
  <c r="F266" i="5"/>
  <c r="F265" i="5"/>
  <c r="E264" i="5"/>
  <c r="D1268" i="1" s="1"/>
  <c r="D264" i="5"/>
  <c r="F264" i="5" s="1"/>
  <c r="F263" i="5"/>
  <c r="F262" i="5"/>
  <c r="F261" i="5"/>
  <c r="F260" i="5"/>
  <c r="E260" i="5"/>
  <c r="D260" i="5"/>
  <c r="F259" i="5"/>
  <c r="F258" i="5"/>
  <c r="F257" i="5"/>
  <c r="E256" i="5"/>
  <c r="D1260" i="1" s="1"/>
  <c r="D256" i="5"/>
  <c r="E255" i="5"/>
  <c r="F254" i="5"/>
  <c r="F253" i="5"/>
  <c r="F252" i="5"/>
  <c r="E252" i="5"/>
  <c r="D252" i="5"/>
  <c r="F250" i="5"/>
  <c r="F249" i="5"/>
  <c r="F248" i="5"/>
  <c r="E248" i="5"/>
  <c r="D1252" i="1" s="1"/>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1224" i="1" s="1"/>
  <c r="D220" i="5"/>
  <c r="E219" i="5"/>
  <c r="D219" i="5"/>
  <c r="F218" i="5"/>
  <c r="F217" i="5"/>
  <c r="F216" i="5"/>
  <c r="F215" i="5"/>
  <c r="F214" i="5"/>
  <c r="F213" i="5"/>
  <c r="F212" i="5"/>
  <c r="F211" i="5"/>
  <c r="E211" i="5"/>
  <c r="D1215" i="1" s="1"/>
  <c r="D211" i="5"/>
  <c r="F210" i="5"/>
  <c r="F209" i="5"/>
  <c r="F208" i="5"/>
  <c r="F207" i="5"/>
  <c r="F206" i="5"/>
  <c r="F205" i="5"/>
  <c r="E204" i="5"/>
  <c r="D204" i="5"/>
  <c r="E203" i="5"/>
  <c r="F202" i="5"/>
  <c r="F201" i="5"/>
  <c r="F200" i="5"/>
  <c r="F199" i="5"/>
  <c r="F198" i="5"/>
  <c r="F197" i="5"/>
  <c r="E197" i="5"/>
  <c r="D197" i="5"/>
  <c r="G337" i="9" s="1"/>
  <c r="F196" i="5"/>
  <c r="F195" i="5"/>
  <c r="F194" i="5"/>
  <c r="F193" i="5"/>
  <c r="F192" i="5"/>
  <c r="F191" i="5"/>
  <c r="F190" i="5"/>
  <c r="F189" i="5"/>
  <c r="F188" i="5"/>
  <c r="F187" i="5"/>
  <c r="F186" i="5"/>
  <c r="E186" i="5"/>
  <c r="D186" i="5"/>
  <c r="F185" i="5"/>
  <c r="F184" i="5"/>
  <c r="F183" i="5"/>
  <c r="F182" i="5"/>
  <c r="F181" i="5"/>
  <c r="E181" i="5"/>
  <c r="D181" i="5"/>
  <c r="F180" i="5"/>
  <c r="F179" i="5"/>
  <c r="D178" i="5"/>
  <c r="F174" i="5"/>
  <c r="F173" i="5"/>
  <c r="F172"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7" i="5"/>
  <c r="D147" i="5"/>
  <c r="C1152" i="1" s="1"/>
  <c r="F146" i="5"/>
  <c r="F145" i="5"/>
  <c r="F144" i="5"/>
  <c r="E143" i="5"/>
  <c r="D143" i="5"/>
  <c r="F142" i="5"/>
  <c r="F141" i="5"/>
  <c r="F140" i="5"/>
  <c r="F139" i="5"/>
  <c r="F138" i="5"/>
  <c r="F137" i="5"/>
  <c r="E136" i="5"/>
  <c r="E135" i="5" s="1"/>
  <c r="D136" i="5"/>
  <c r="F134" i="5"/>
  <c r="F133" i="5"/>
  <c r="F132" i="5"/>
  <c r="F131" i="5"/>
  <c r="F130" i="5"/>
  <c r="F129" i="5"/>
  <c r="F128" i="5"/>
  <c r="E127" i="5"/>
  <c r="D127" i="5"/>
  <c r="F126" i="5"/>
  <c r="F125" i="5"/>
  <c r="F124" i="5"/>
  <c r="F123" i="5"/>
  <c r="F122" i="5"/>
  <c r="F121" i="5"/>
  <c r="F120"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E88" i="5"/>
  <c r="D1093" i="1" s="1"/>
  <c r="F87" i="5"/>
  <c r="F86" i="5"/>
  <c r="F85" i="5"/>
  <c r="F84" i="5"/>
  <c r="F83" i="5"/>
  <c r="F82" i="5"/>
  <c r="E82" i="5"/>
  <c r="D82" i="5"/>
  <c r="F81" i="5"/>
  <c r="F80" i="5"/>
  <c r="F79" i="5"/>
  <c r="F78" i="5"/>
  <c r="F77" i="5"/>
  <c r="F76" i="5"/>
  <c r="E76" i="5"/>
  <c r="D76" i="5"/>
  <c r="F75" i="5"/>
  <c r="F74" i="5"/>
  <c r="F73" i="5"/>
  <c r="F72" i="5"/>
  <c r="F71" i="5"/>
  <c r="E71" i="5"/>
  <c r="D71" i="5"/>
  <c r="D70" i="5"/>
  <c r="F68" i="5"/>
  <c r="F67" i="5"/>
  <c r="F66" i="5"/>
  <c r="F65" i="5"/>
  <c r="F64" i="5"/>
  <c r="F63" i="5"/>
  <c r="E63" i="5"/>
  <c r="D63" i="5"/>
  <c r="F62" i="5"/>
  <c r="F61" i="5"/>
  <c r="F60" i="5"/>
  <c r="F59" i="5"/>
  <c r="F58" i="5"/>
  <c r="F57" i="5"/>
  <c r="E56" i="5"/>
  <c r="D1061" i="1" s="1"/>
  <c r="D56" i="5"/>
  <c r="F56" i="5" s="1"/>
  <c r="F55" i="5"/>
  <c r="F54" i="5"/>
  <c r="F53" i="5"/>
  <c r="F52" i="5"/>
  <c r="E52" i="5"/>
  <c r="D1057" i="1" s="1"/>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8" i="4"/>
  <c r="D647" i="4"/>
  <c r="F642" i="4"/>
  <c r="F641" i="4"/>
  <c r="F638" i="4"/>
  <c r="F637" i="4"/>
  <c r="F636" i="4"/>
  <c r="E636" i="4"/>
  <c r="D636" i="4"/>
  <c r="F635" i="4"/>
  <c r="F634" i="4"/>
  <c r="F633" i="4"/>
  <c r="E633" i="4"/>
  <c r="D627" i="1" s="1"/>
  <c r="D633" i="4"/>
  <c r="F632" i="4"/>
  <c r="F631" i="4"/>
  <c r="E630" i="4"/>
  <c r="D630" i="4"/>
  <c r="F628" i="4"/>
  <c r="F627" i="4"/>
  <c r="F626" i="4"/>
  <c r="F625" i="4"/>
  <c r="F624" i="4"/>
  <c r="F623" i="4"/>
  <c r="F622" i="4"/>
  <c r="E621" i="4"/>
  <c r="D615" i="1" s="1"/>
  <c r="D621" i="4"/>
  <c r="F621" i="4" s="1"/>
  <c r="F620" i="4"/>
  <c r="F619" i="4"/>
  <c r="F618" i="4"/>
  <c r="F617" i="4"/>
  <c r="F616" i="4"/>
  <c r="E616" i="4"/>
  <c r="D616" i="4"/>
  <c r="F615" i="4"/>
  <c r="F614" i="4"/>
  <c r="F613" i="4"/>
  <c r="F612" i="4"/>
  <c r="F611" i="4"/>
  <c r="F610" i="4"/>
  <c r="E609" i="4"/>
  <c r="D603" i="1" s="1"/>
  <c r="D609" i="4"/>
  <c r="F609" i="4" s="1"/>
  <c r="F608" i="4"/>
  <c r="E607" i="4"/>
  <c r="D607" i="4"/>
  <c r="F606" i="4"/>
  <c r="F605" i="4"/>
  <c r="F604" i="4"/>
  <c r="F603" i="4"/>
  <c r="E603" i="4"/>
  <c r="D603" i="4"/>
  <c r="F602" i="4"/>
  <c r="F601" i="4"/>
  <c r="F600" i="4"/>
  <c r="F599" i="4"/>
  <c r="F598" i="4"/>
  <c r="E598" i="4"/>
  <c r="D598" i="4"/>
  <c r="D597" i="4"/>
  <c r="F596" i="4"/>
  <c r="F595" i="4"/>
  <c r="E594" i="4"/>
  <c r="D594" i="4"/>
  <c r="F594" i="4" s="1"/>
  <c r="F593" i="4"/>
  <c r="F592" i="4"/>
  <c r="F591" i="4"/>
  <c r="E591" i="4"/>
  <c r="D585" i="1" s="1"/>
  <c r="D591" i="4"/>
  <c r="F590" i="4"/>
  <c r="F589" i="4"/>
  <c r="E589" i="4"/>
  <c r="D589" i="4"/>
  <c r="F588" i="4"/>
  <c r="F587" i="4"/>
  <c r="F586" i="4"/>
  <c r="E585" i="4"/>
  <c r="D579" i="1" s="1"/>
  <c r="D585" i="4"/>
  <c r="F585" i="4" s="1"/>
  <c r="D584" i="4"/>
  <c r="F584" i="4" s="1"/>
  <c r="F583" i="4"/>
  <c r="F582" i="4"/>
  <c r="F581" i="4"/>
  <c r="E581" i="4"/>
  <c r="D581" i="4"/>
  <c r="F580" i="4"/>
  <c r="F579" i="4"/>
  <c r="F578" i="4"/>
  <c r="E578" i="4"/>
  <c r="D578" i="4"/>
  <c r="F577" i="4"/>
  <c r="F576" i="4"/>
  <c r="E575" i="4"/>
  <c r="D569" i="1" s="1"/>
  <c r="D575" i="4"/>
  <c r="F575" i="4" s="1"/>
  <c r="F574" i="4"/>
  <c r="F573" i="4"/>
  <c r="E572" i="4"/>
  <c r="D572" i="4"/>
  <c r="F570" i="4"/>
  <c r="F569" i="4"/>
  <c r="F568" i="4"/>
  <c r="F567" i="4"/>
  <c r="F566" i="4"/>
  <c r="F565" i="4"/>
  <c r="F564" i="4"/>
  <c r="F563" i="4"/>
  <c r="E562" i="4"/>
  <c r="D562" i="4"/>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D537" i="4"/>
  <c r="E536" i="4"/>
  <c r="D530" i="1" s="1"/>
  <c r="F534" i="4"/>
  <c r="F533" i="4"/>
  <c r="F532" i="4"/>
  <c r="E532" i="4"/>
  <c r="D526" i="1" s="1"/>
  <c r="G526" i="1" s="1"/>
  <c r="D532" i="4"/>
  <c r="F531" i="4"/>
  <c r="F530" i="4"/>
  <c r="F529" i="4"/>
  <c r="E529" i="4"/>
  <c r="D529" i="4"/>
  <c r="F528" i="4"/>
  <c r="F527" i="4"/>
  <c r="E526" i="4"/>
  <c r="D526" i="4"/>
  <c r="F526" i="4" s="1"/>
  <c r="F525" i="4"/>
  <c r="F524" i="4"/>
  <c r="E523" i="4"/>
  <c r="D523" i="4"/>
  <c r="F521" i="4"/>
  <c r="F520" i="4"/>
  <c r="F519" i="4"/>
  <c r="F518" i="4"/>
  <c r="F517" i="4"/>
  <c r="F516" i="4"/>
  <c r="F515" i="4"/>
  <c r="E514" i="4"/>
  <c r="D514" i="4"/>
  <c r="F514" i="4" s="1"/>
  <c r="F513" i="4"/>
  <c r="F512" i="4"/>
  <c r="F511" i="4"/>
  <c r="F510" i="4"/>
  <c r="E509" i="4"/>
  <c r="D503" i="1" s="1"/>
  <c r="D509" i="4"/>
  <c r="F509" i="4" s="1"/>
  <c r="F508" i="4"/>
  <c r="F507" i="4"/>
  <c r="F506" i="4"/>
  <c r="F505" i="4"/>
  <c r="F504" i="4"/>
  <c r="F503" i="4"/>
  <c r="F502" i="4"/>
  <c r="E502" i="4"/>
  <c r="D496" i="1" s="1"/>
  <c r="D502" i="4"/>
  <c r="F501" i="4"/>
  <c r="F500" i="4"/>
  <c r="F499" i="4"/>
  <c r="F498" i="4"/>
  <c r="E497" i="4"/>
  <c r="D497" i="4"/>
  <c r="F497" i="4" s="1"/>
  <c r="F496" i="4"/>
  <c r="F495" i="4"/>
  <c r="F494" i="4"/>
  <c r="F493" i="4"/>
  <c r="E492" i="4"/>
  <c r="D492" i="4"/>
  <c r="F490" i="4"/>
  <c r="F489" i="4"/>
  <c r="F488" i="4"/>
  <c r="E488" i="4"/>
  <c r="D488" i="4"/>
  <c r="F487" i="4"/>
  <c r="F486" i="4"/>
  <c r="E485" i="4"/>
  <c r="D479" i="1" s="1"/>
  <c r="D485" i="4"/>
  <c r="F485" i="4" s="1"/>
  <c r="F484" i="4"/>
  <c r="F483" i="4"/>
  <c r="F482" i="4"/>
  <c r="F481" i="4"/>
  <c r="F480" i="4"/>
  <c r="E480" i="4"/>
  <c r="D480" i="4"/>
  <c r="D479" i="4" s="1"/>
  <c r="F479" i="4" s="1"/>
  <c r="F478" i="4"/>
  <c r="F477" i="4"/>
  <c r="E476" i="4"/>
  <c r="D476" i="4"/>
  <c r="F476" i="4" s="1"/>
  <c r="F475" i="4"/>
  <c r="F474" i="4"/>
  <c r="E473" i="4"/>
  <c r="D467" i="1" s="1"/>
  <c r="D473" i="4"/>
  <c r="F473" i="4" s="1"/>
  <c r="F472" i="4"/>
  <c r="F471" i="4"/>
  <c r="E470" i="4"/>
  <c r="D464" i="1" s="1"/>
  <c r="D470" i="4"/>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39" i="1" s="1"/>
  <c r="D445" i="4"/>
  <c r="F445" i="4" s="1"/>
  <c r="F444" i="4"/>
  <c r="F443" i="4"/>
  <c r="F442" i="4"/>
  <c r="F441" i="4"/>
  <c r="E440" i="4"/>
  <c r="D440" i="4"/>
  <c r="F440" i="4" s="1"/>
  <c r="F439" i="4"/>
  <c r="F438" i="4"/>
  <c r="E437" i="4"/>
  <c r="D437" i="4"/>
  <c r="F437" i="4" s="1"/>
  <c r="F436" i="4"/>
  <c r="F435" i="4"/>
  <c r="F434" i="4"/>
  <c r="F433" i="4"/>
  <c r="E432" i="4"/>
  <c r="D432" i="4"/>
  <c r="E428" i="4"/>
  <c r="D428" i="4"/>
  <c r="F427" i="4"/>
  <c r="E427" i="4"/>
  <c r="D422" i="1" s="1"/>
  <c r="H422" i="1" s="1"/>
  <c r="D427" i="4"/>
  <c r="D648" i="4" s="1"/>
  <c r="E426" i="4"/>
  <c r="D426" i="4"/>
  <c r="F421" i="4"/>
  <c r="F420" i="4"/>
  <c r="F419" i="4"/>
  <c r="F416" i="4"/>
  <c r="F415" i="4"/>
  <c r="F414" i="4"/>
  <c r="F413" i="4"/>
  <c r="E412" i="4"/>
  <c r="D412" i="4"/>
  <c r="F411" i="4"/>
  <c r="F410" i="4"/>
  <c r="E410" i="4"/>
  <c r="D405" i="1" s="1"/>
  <c r="D410" i="4"/>
  <c r="F409" i="4"/>
  <c r="F408" i="4"/>
  <c r="E407" i="4"/>
  <c r="D407" i="4"/>
  <c r="E406" i="4"/>
  <c r="D401" i="1" s="1"/>
  <c r="F405" i="4"/>
  <c r="F404" i="4"/>
  <c r="F403" i="4"/>
  <c r="F402" i="4"/>
  <c r="F401" i="4"/>
  <c r="E401" i="4"/>
  <c r="D396" i="1" s="1"/>
  <c r="H396" i="1" s="1"/>
  <c r="D401" i="4"/>
  <c r="F400" i="4"/>
  <c r="F399" i="4"/>
  <c r="F398" i="4"/>
  <c r="E398" i="4"/>
  <c r="D398" i="4"/>
  <c r="F397" i="4"/>
  <c r="F396" i="4"/>
  <c r="F395" i="4"/>
  <c r="F394" i="4"/>
  <c r="F393" i="4"/>
  <c r="E393" i="4"/>
  <c r="D388" i="1" s="1"/>
  <c r="D393" i="4"/>
  <c r="F392" i="4"/>
  <c r="F391" i="4"/>
  <c r="F390" i="4"/>
  <c r="F389" i="4"/>
  <c r="E388" i="4"/>
  <c r="D383" i="1" s="1"/>
  <c r="D388" i="4"/>
  <c r="F388" i="4" s="1"/>
  <c r="F387" i="4"/>
  <c r="F386" i="4"/>
  <c r="F385" i="4"/>
  <c r="F384" i="4"/>
  <c r="F383" i="4"/>
  <c r="F382" i="4"/>
  <c r="F381" i="4"/>
  <c r="F380" i="4"/>
  <c r="E379" i="4"/>
  <c r="D374" i="1" s="1"/>
  <c r="G374" i="1" s="1"/>
  <c r="D379" i="4"/>
  <c r="F378" i="4"/>
  <c r="F377" i="4"/>
  <c r="F376" i="4"/>
  <c r="F375" i="4"/>
  <c r="E374" i="4"/>
  <c r="D374" i="4"/>
  <c r="D373" i="4"/>
  <c r="F372" i="4"/>
  <c r="F371" i="4"/>
  <c r="F370" i="4"/>
  <c r="F369" i="4"/>
  <c r="F368" i="4"/>
  <c r="F367" i="4"/>
  <c r="F366" i="4"/>
  <c r="E366" i="4"/>
  <c r="D361" i="1" s="1"/>
  <c r="D366" i="4"/>
  <c r="F365" i="4"/>
  <c r="F364" i="4"/>
  <c r="F363" i="4"/>
  <c r="E362" i="4"/>
  <c r="D362" i="4"/>
  <c r="F362" i="4" s="1"/>
  <c r="D361" i="4"/>
  <c r="F359" i="4"/>
  <c r="F358" i="4"/>
  <c r="E358" i="4"/>
  <c r="D358" i="4"/>
  <c r="F357" i="4"/>
  <c r="F356" i="4"/>
  <c r="E355" i="4"/>
  <c r="D355" i="4"/>
  <c r="E354" i="4"/>
  <c r="F353" i="4"/>
  <c r="F352" i="4"/>
  <c r="F351" i="4"/>
  <c r="F350" i="4"/>
  <c r="F349" i="4"/>
  <c r="E349" i="4"/>
  <c r="D344" i="1" s="1"/>
  <c r="D349" i="4"/>
  <c r="F348" i="4"/>
  <c r="F347" i="4"/>
  <c r="F346" i="4"/>
  <c r="E346" i="4"/>
  <c r="D341" i="1" s="1"/>
  <c r="D346" i="4"/>
  <c r="F345" i="4"/>
  <c r="F344" i="4"/>
  <c r="F343" i="4"/>
  <c r="F342" i="4"/>
  <c r="F341" i="4"/>
  <c r="E341" i="4"/>
  <c r="D336" i="1" s="1"/>
  <c r="D341" i="4"/>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D321" i="4"/>
  <c r="F321" i="4" s="1"/>
  <c r="F320" i="4"/>
  <c r="F319" i="4"/>
  <c r="F318" i="4"/>
  <c r="F317" i="4"/>
  <c r="F316" i="4"/>
  <c r="F315" i="4"/>
  <c r="F314" i="4"/>
  <c r="E314" i="4"/>
  <c r="D309" i="1" s="1"/>
  <c r="H309" i="1" s="1"/>
  <c r="D314" i="4"/>
  <c r="F313" i="4"/>
  <c r="F312" i="4"/>
  <c r="F311" i="4"/>
  <c r="E310" i="4"/>
  <c r="D310" i="4"/>
  <c r="D309" i="4"/>
  <c r="F306" i="4"/>
  <c r="F305" i="4"/>
  <c r="F304" i="4"/>
  <c r="F303" i="4"/>
  <c r="F302" i="4"/>
  <c r="F298" i="4"/>
  <c r="E298" i="4"/>
  <c r="D298" i="4"/>
  <c r="F297" i="4"/>
  <c r="E297" i="4"/>
  <c r="D293" i="1" s="1"/>
  <c r="D297" i="4"/>
  <c r="F296" i="4"/>
  <c r="F295" i="4"/>
  <c r="F294" i="4"/>
  <c r="F293" i="4"/>
  <c r="F292" i="4"/>
  <c r="F291" i="4"/>
  <c r="F290" i="4"/>
  <c r="E289" i="4"/>
  <c r="D285" i="1" s="1"/>
  <c r="G285" i="1" s="1"/>
  <c r="D289" i="4"/>
  <c r="F288" i="4"/>
  <c r="F287" i="4"/>
  <c r="F286" i="4"/>
  <c r="F285" i="4"/>
  <c r="F284" i="4"/>
  <c r="E283" i="4"/>
  <c r="D279" i="1" s="1"/>
  <c r="D283" i="4"/>
  <c r="F283" i="4" s="1"/>
  <c r="F282" i="4"/>
  <c r="F281" i="4"/>
  <c r="F280" i="4"/>
  <c r="F279" i="4"/>
  <c r="E278" i="4"/>
  <c r="D278" i="4"/>
  <c r="F278" i="4" s="1"/>
  <c r="F277" i="4"/>
  <c r="F276" i="4"/>
  <c r="F275" i="4"/>
  <c r="E274" i="4"/>
  <c r="D274" i="4"/>
  <c r="F272" i="4"/>
  <c r="F271" i="4"/>
  <c r="F270" i="4"/>
  <c r="E269" i="4"/>
  <c r="D269" i="4"/>
  <c r="F268" i="4"/>
  <c r="F267" i="4"/>
  <c r="F266" i="4"/>
  <c r="F265" i="4"/>
  <c r="F264" i="4"/>
  <c r="F263" i="4"/>
  <c r="E263" i="4"/>
  <c r="D263" i="4"/>
  <c r="D262" i="4"/>
  <c r="F261" i="4"/>
  <c r="F260" i="4"/>
  <c r="F259" i="4"/>
  <c r="F258" i="4"/>
  <c r="E257" i="4"/>
  <c r="D253" i="1" s="1"/>
  <c r="D257" i="4"/>
  <c r="F257" i="4" s="1"/>
  <c r="F256" i="4"/>
  <c r="F255" i="4"/>
  <c r="F254" i="4"/>
  <c r="E254" i="4"/>
  <c r="D254" i="4"/>
  <c r="F253" i="4"/>
  <c r="F252" i="4"/>
  <c r="F251" i="4"/>
  <c r="E250" i="4"/>
  <c r="D250" i="4"/>
  <c r="F250" i="4" s="1"/>
  <c r="F249" i="4"/>
  <c r="F248" i="4"/>
  <c r="F247" i="4"/>
  <c r="E246" i="4"/>
  <c r="F246" i="4" s="1"/>
  <c r="D246" i="4"/>
  <c r="F245" i="4"/>
  <c r="F244" i="4"/>
  <c r="F243" i="4"/>
  <c r="E242" i="4"/>
  <c r="D242" i="4"/>
  <c r="F242" i="4" s="1"/>
  <c r="F241" i="4"/>
  <c r="F240" i="4"/>
  <c r="F239" i="4"/>
  <c r="F238" i="4"/>
  <c r="F237" i="4"/>
  <c r="E237" i="4"/>
  <c r="D233" i="1" s="1"/>
  <c r="D237" i="4"/>
  <c r="F236" i="4"/>
  <c r="F235" i="4"/>
  <c r="E234" i="4"/>
  <c r="D234" i="4"/>
  <c r="F234" i="4" s="1"/>
  <c r="F233" i="4"/>
  <c r="F232" i="4"/>
  <c r="E231" i="4"/>
  <c r="D231" i="4"/>
  <c r="F231" i="4" s="1"/>
  <c r="F229" i="4"/>
  <c r="F228" i="4"/>
  <c r="F227" i="4"/>
  <c r="F226" i="4"/>
  <c r="F225" i="4"/>
  <c r="E225" i="4"/>
  <c r="D221" i="1" s="1"/>
  <c r="D225" i="4"/>
  <c r="F224" i="4"/>
  <c r="F223" i="4"/>
  <c r="E222" i="4"/>
  <c r="D222" i="4"/>
  <c r="E221" i="4"/>
  <c r="D217" i="1" s="1"/>
  <c r="F220" i="4"/>
  <c r="F219" i="4"/>
  <c r="F218" i="4"/>
  <c r="F217" i="4"/>
  <c r="E216" i="4"/>
  <c r="D212" i="1" s="1"/>
  <c r="D216" i="4"/>
  <c r="F215" i="4"/>
  <c r="F214" i="4"/>
  <c r="F213" i="4"/>
  <c r="F212" i="4"/>
  <c r="F211" i="4"/>
  <c r="F210" i="4"/>
  <c r="F209" i="4"/>
  <c r="E208" i="4"/>
  <c r="F208" i="4" s="1"/>
  <c r="D208" i="4"/>
  <c r="F207" i="4"/>
  <c r="F206" i="4"/>
  <c r="F205" i="4"/>
  <c r="F204" i="4"/>
  <c r="F203" i="4"/>
  <c r="E203" i="4"/>
  <c r="D203" i="4"/>
  <c r="F201" i="4"/>
  <c r="F200" i="4"/>
  <c r="F199" i="4"/>
  <c r="F198" i="4"/>
  <c r="F197" i="4"/>
  <c r="F196" i="4"/>
  <c r="F195" i="4"/>
  <c r="E194" i="4"/>
  <c r="F194" i="4" s="1"/>
  <c r="D194" i="4"/>
  <c r="F193" i="4"/>
  <c r="F192" i="4"/>
  <c r="F191" i="4"/>
  <c r="F190" i="4"/>
  <c r="F189" i="4"/>
  <c r="E189" i="4"/>
  <c r="D185" i="1" s="1"/>
  <c r="D189" i="4"/>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D165" i="4"/>
  <c r="D164" i="4"/>
  <c r="F163" i="4"/>
  <c r="F162" i="4"/>
  <c r="F161" i="4"/>
  <c r="E160" i="4"/>
  <c r="D160" i="4"/>
  <c r="F159" i="4"/>
  <c r="F158" i="4"/>
  <c r="F157" i="4"/>
  <c r="F156" i="4"/>
  <c r="F155" i="4"/>
  <c r="E154" i="4"/>
  <c r="D154" i="4"/>
  <c r="D153" i="4"/>
  <c r="F151" i="4"/>
  <c r="F150" i="4"/>
  <c r="F149" i="4"/>
  <c r="F148" i="4"/>
  <c r="F147" i="4"/>
  <c r="F146" i="4"/>
  <c r="F145" i="4"/>
  <c r="F144" i="4"/>
  <c r="F143" i="4"/>
  <c r="F142" i="4"/>
  <c r="E141" i="4"/>
  <c r="D141" i="4"/>
  <c r="F141" i="4" s="1"/>
  <c r="F140" i="4"/>
  <c r="D140" i="4"/>
  <c r="F139" i="4"/>
  <c r="F138" i="4"/>
  <c r="F137" i="4"/>
  <c r="F136" i="4"/>
  <c r="F135" i="4"/>
  <c r="E135" i="4"/>
  <c r="D135" i="4"/>
  <c r="F134" i="4"/>
  <c r="E134" i="4"/>
  <c r="D130" i="1" s="1"/>
  <c r="D134" i="4"/>
  <c r="F133" i="4"/>
  <c r="F132" i="4"/>
  <c r="F131" i="4"/>
  <c r="F130" i="4"/>
  <c r="E129" i="4"/>
  <c r="D125" i="1" s="1"/>
  <c r="H125" i="1" s="1"/>
  <c r="D129" i="4"/>
  <c r="F129" i="4" s="1"/>
  <c r="F128" i="4"/>
  <c r="F127" i="4"/>
  <c r="F126" i="4"/>
  <c r="E126" i="4"/>
  <c r="D126" i="4"/>
  <c r="D125" i="4"/>
  <c r="F124" i="4"/>
  <c r="F123" i="4"/>
  <c r="F122" i="4"/>
  <c r="F121" i="4"/>
  <c r="F120" i="4"/>
  <c r="E120" i="4"/>
  <c r="D120" i="4"/>
  <c r="F119" i="4"/>
  <c r="F118" i="4"/>
  <c r="F117" i="4"/>
  <c r="F116" i="4"/>
  <c r="F115" i="4"/>
  <c r="F114" i="4"/>
  <c r="F113" i="4"/>
  <c r="E112" i="4"/>
  <c r="D108" i="1" s="1"/>
  <c r="D112" i="4"/>
  <c r="F112" i="4" s="1"/>
  <c r="F111" i="4"/>
  <c r="F110" i="4"/>
  <c r="F109" i="4"/>
  <c r="F108" i="4"/>
  <c r="E107" i="4"/>
  <c r="D107" i="4"/>
  <c r="F105" i="4"/>
  <c r="F104" i="4"/>
  <c r="F103" i="4"/>
  <c r="F102" i="4"/>
  <c r="F101" i="4"/>
  <c r="F100" i="4"/>
  <c r="F99" i="4"/>
  <c r="F98" i="4"/>
  <c r="E98" i="4"/>
  <c r="D94" i="1" s="1"/>
  <c r="D98" i="4"/>
  <c r="F97" i="4"/>
  <c r="F96" i="4"/>
  <c r="F95" i="4"/>
  <c r="F94" i="4"/>
  <c r="F93" i="4"/>
  <c r="F92" i="4"/>
  <c r="E91" i="4"/>
  <c r="D87" i="1" s="1"/>
  <c r="H87" i="1" s="1"/>
  <c r="D91" i="4"/>
  <c r="F90" i="4"/>
  <c r="F89" i="4"/>
  <c r="F88" i="4"/>
  <c r="F87" i="4"/>
  <c r="F86" i="4"/>
  <c r="F85" i="4"/>
  <c r="F84" i="4"/>
  <c r="E83" i="4"/>
  <c r="D83" i="4"/>
  <c r="F81" i="4"/>
  <c r="F80" i="4"/>
  <c r="F79" i="4"/>
  <c r="F78" i="4"/>
  <c r="F77" i="4"/>
  <c r="E77" i="4"/>
  <c r="D73" i="1" s="1"/>
  <c r="D77" i="4"/>
  <c r="F76" i="4"/>
  <c r="F75" i="4"/>
  <c r="F74" i="4"/>
  <c r="E74" i="4"/>
  <c r="D74" i="4"/>
  <c r="F73" i="4"/>
  <c r="F72" i="4"/>
  <c r="E71" i="4"/>
  <c r="D67" i="1" s="1"/>
  <c r="D71" i="4"/>
  <c r="F71" i="4" s="1"/>
  <c r="F70" i="4"/>
  <c r="F69" i="4"/>
  <c r="F68" i="4"/>
  <c r="E68" i="4"/>
  <c r="D68" i="4"/>
  <c r="F67" i="4"/>
  <c r="F66" i="4"/>
  <c r="F65" i="4"/>
  <c r="E64" i="4"/>
  <c r="D64" i="4"/>
  <c r="F64" i="4" s="1"/>
  <c r="F63" i="4"/>
  <c r="F62" i="4"/>
  <c r="E61" i="4"/>
  <c r="D57" i="1" s="1"/>
  <c r="D61" i="4"/>
  <c r="F61" i="4" s="1"/>
  <c r="F60" i="4"/>
  <c r="F59" i="4"/>
  <c r="E58" i="4"/>
  <c r="D58" i="4"/>
  <c r="F57" i="4"/>
  <c r="F56" i="4"/>
  <c r="F55" i="4"/>
  <c r="F54" i="4"/>
  <c r="E53" i="4"/>
  <c r="D49" i="1" s="1"/>
  <c r="D53" i="4"/>
  <c r="F52" i="4"/>
  <c r="F51" i="4"/>
  <c r="E50" i="4"/>
  <c r="D50" i="4"/>
  <c r="F50" i="4" s="1"/>
  <c r="F48" i="4"/>
  <c r="F47" i="4"/>
  <c r="F46" i="4"/>
  <c r="F45" i="4"/>
  <c r="F44" i="4"/>
  <c r="E44" i="4"/>
  <c r="D44" i="4"/>
  <c r="D43" i="4" s="1"/>
  <c r="F43" i="4"/>
  <c r="E43" i="4"/>
  <c r="D39" i="1" s="1"/>
  <c r="F42" i="4"/>
  <c r="F41" i="4"/>
  <c r="F40" i="4"/>
  <c r="E39" i="4"/>
  <c r="D35" i="1" s="1"/>
  <c r="D39" i="4"/>
  <c r="F39" i="4" s="1"/>
  <c r="F38" i="4"/>
  <c r="F37" i="4"/>
  <c r="F36" i="4"/>
  <c r="E36" i="4"/>
  <c r="D36" i="4"/>
  <c r="F35" i="4"/>
  <c r="F34" i="4"/>
  <c r="F33" i="4"/>
  <c r="F32" i="4"/>
  <c r="F31" i="4"/>
  <c r="F30" i="4"/>
  <c r="F29" i="4"/>
  <c r="E29" i="4"/>
  <c r="D29" i="4"/>
  <c r="F28" i="4"/>
  <c r="F27" i="4"/>
  <c r="F26" i="4"/>
  <c r="F25" i="4"/>
  <c r="F24" i="4"/>
  <c r="E23" i="4"/>
  <c r="F23" i="4" s="1"/>
  <c r="D23" i="4"/>
  <c r="F22" i="4"/>
  <c r="F21" i="4"/>
  <c r="F20" i="4"/>
  <c r="F19" i="4"/>
  <c r="F18" i="4"/>
  <c r="F17" i="4"/>
  <c r="E17" i="4"/>
  <c r="D17" i="4"/>
  <c r="F16" i="4"/>
  <c r="F15" i="4"/>
  <c r="F14" i="4"/>
  <c r="F13" i="4"/>
  <c r="F12" i="4"/>
  <c r="F11" i="4"/>
  <c r="F10" i="4"/>
  <c r="F9" i="4"/>
  <c r="E8" i="4"/>
  <c r="D4" i="1" s="1"/>
  <c r="D8" i="4"/>
  <c r="E7" i="4"/>
  <c r="D7" i="4"/>
  <c r="G40" i="3"/>
  <c r="B40" i="3"/>
  <c r="G39" i="3"/>
  <c r="B39" i="3"/>
  <c r="G38" i="3"/>
  <c r="B38" i="3"/>
  <c r="H37" i="3"/>
  <c r="G37" i="3"/>
  <c r="B37" i="3"/>
  <c r="G35" i="3"/>
  <c r="B35" i="3"/>
  <c r="H34"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H1686" i="1"/>
  <c r="G1686" i="1"/>
  <c r="C1686" i="1"/>
  <c r="C1685" i="1"/>
  <c r="G1684" i="1"/>
  <c r="C1684" i="1"/>
  <c r="H1684" i="1" s="1"/>
  <c r="C1683" i="1"/>
  <c r="H1682" i="1"/>
  <c r="G1682" i="1"/>
  <c r="C1682" i="1"/>
  <c r="C1680" i="1"/>
  <c r="H1680" i="1" s="1"/>
  <c r="H1679" i="1"/>
  <c r="C1679" i="1"/>
  <c r="G1679" i="1" s="1"/>
  <c r="H1678" i="1"/>
  <c r="G1678" i="1"/>
  <c r="C1678" i="1"/>
  <c r="G1677" i="1"/>
  <c r="C1677" i="1"/>
  <c r="H1677" i="1" s="1"/>
  <c r="G1676" i="1"/>
  <c r="C1676" i="1"/>
  <c r="H1676" i="1" s="1"/>
  <c r="H1675" i="1"/>
  <c r="C1675" i="1"/>
  <c r="G1675" i="1" s="1"/>
  <c r="H1674" i="1"/>
  <c r="G1674" i="1"/>
  <c r="H1673" i="1"/>
  <c r="G1673" i="1"/>
  <c r="C1673" i="1"/>
  <c r="C1672" i="1"/>
  <c r="H1671" i="1"/>
  <c r="C1671" i="1"/>
  <c r="G1671" i="1" s="1"/>
  <c r="H1670" i="1"/>
  <c r="G1670" i="1"/>
  <c r="C1670" i="1"/>
  <c r="H1669" i="1"/>
  <c r="C1669" i="1"/>
  <c r="G1669" i="1" s="1"/>
  <c r="C1668" i="1"/>
  <c r="H1668" i="1" s="1"/>
  <c r="C1667" i="1"/>
  <c r="H1666" i="1"/>
  <c r="G1666" i="1"/>
  <c r="C1666" i="1"/>
  <c r="C1665" i="1"/>
  <c r="C1664" i="1"/>
  <c r="H1663" i="1"/>
  <c r="C1663" i="1"/>
  <c r="G1663" i="1" s="1"/>
  <c r="H1662" i="1"/>
  <c r="G1662" i="1"/>
  <c r="C1662" i="1"/>
  <c r="C1661" i="1"/>
  <c r="G1660" i="1"/>
  <c r="C1660" i="1"/>
  <c r="H1660" i="1" s="1"/>
  <c r="C1659" i="1"/>
  <c r="H1658" i="1"/>
  <c r="G1658" i="1"/>
  <c r="C1658" i="1"/>
  <c r="C1657" i="1"/>
  <c r="H1657" i="1" s="1"/>
  <c r="C1656" i="1"/>
  <c r="C1655" i="1"/>
  <c r="H1654" i="1"/>
  <c r="G1654" i="1"/>
  <c r="H1653" i="1"/>
  <c r="G1653" i="1"/>
  <c r="C1653" i="1"/>
  <c r="G1652" i="1"/>
  <c r="C1652" i="1"/>
  <c r="H1652" i="1" s="1"/>
  <c r="H1651" i="1"/>
  <c r="C1651" i="1"/>
  <c r="G1651" i="1" s="1"/>
  <c r="H1650" i="1"/>
  <c r="G1650" i="1"/>
  <c r="C1650" i="1"/>
  <c r="G1649" i="1"/>
  <c r="C1649" i="1"/>
  <c r="H1649" i="1" s="1"/>
  <c r="G1648" i="1"/>
  <c r="C1648" i="1"/>
  <c r="H1648" i="1" s="1"/>
  <c r="H1647" i="1"/>
  <c r="C1647" i="1"/>
  <c r="G1647" i="1" s="1"/>
  <c r="H1646" i="1"/>
  <c r="G1646" i="1"/>
  <c r="C1646" i="1"/>
  <c r="H1645" i="1"/>
  <c r="G1645" i="1"/>
  <c r="C1645" i="1"/>
  <c r="G1644" i="1"/>
  <c r="C1644" i="1"/>
  <c r="H1644" i="1" s="1"/>
  <c r="H1643" i="1"/>
  <c r="C1643" i="1"/>
  <c r="G1643" i="1" s="1"/>
  <c r="H1642" i="1"/>
  <c r="G1642" i="1"/>
  <c r="C1642" i="1"/>
  <c r="C1641" i="1"/>
  <c r="G1640" i="1"/>
  <c r="C1640" i="1"/>
  <c r="H1640" i="1" s="1"/>
  <c r="C1639" i="1"/>
  <c r="H1638" i="1"/>
  <c r="G1638" i="1"/>
  <c r="C1638" i="1"/>
  <c r="H1637" i="1"/>
  <c r="G1637" i="1"/>
  <c r="C1637" i="1"/>
  <c r="C1636" i="1"/>
  <c r="H1635" i="1"/>
  <c r="C1635" i="1"/>
  <c r="G1635" i="1" s="1"/>
  <c r="H1634" i="1"/>
  <c r="G1634" i="1"/>
  <c r="H1633" i="1"/>
  <c r="C1633" i="1"/>
  <c r="G1633" i="1" s="1"/>
  <c r="C1632" i="1"/>
  <c r="C1631" i="1"/>
  <c r="H1630" i="1"/>
  <c r="G1630" i="1"/>
  <c r="C1630" i="1"/>
  <c r="C1629" i="1"/>
  <c r="H1627" i="1"/>
  <c r="C1627" i="1"/>
  <c r="G1627" i="1" s="1"/>
  <c r="H1626" i="1"/>
  <c r="G1626" i="1"/>
  <c r="C1626" i="1"/>
  <c r="C1625" i="1"/>
  <c r="G1624" i="1"/>
  <c r="C1624" i="1"/>
  <c r="H1624" i="1" s="1"/>
  <c r="C1623" i="1"/>
  <c r="G1620" i="1"/>
  <c r="C1620" i="1"/>
  <c r="H1620" i="1" s="1"/>
  <c r="C1619" i="1"/>
  <c r="G1619" i="1" s="1"/>
  <c r="H1618" i="1"/>
  <c r="C1618" i="1"/>
  <c r="G1618" i="1" s="1"/>
  <c r="H1617" i="1"/>
  <c r="G1617" i="1"/>
  <c r="C1617" i="1"/>
  <c r="G1616" i="1"/>
  <c r="C1616" i="1"/>
  <c r="H1616" i="1" s="1"/>
  <c r="H1615" i="1"/>
  <c r="C1615" i="1"/>
  <c r="G1615" i="1" s="1"/>
  <c r="G1613" i="1"/>
  <c r="C1613" i="1"/>
  <c r="H1613" i="1" s="1"/>
  <c r="C1612" i="1"/>
  <c r="H1612" i="1" s="1"/>
  <c r="H1611" i="1"/>
  <c r="C1611" i="1"/>
  <c r="G1611" i="1" s="1"/>
  <c r="H1610" i="1"/>
  <c r="G1610" i="1"/>
  <c r="C1610" i="1"/>
  <c r="C1609" i="1"/>
  <c r="G1609" i="1" s="1"/>
  <c r="C1608" i="1"/>
  <c r="H1608" i="1" s="1"/>
  <c r="H1607" i="1"/>
  <c r="C1607" i="1"/>
  <c r="G1607" i="1" s="1"/>
  <c r="C1606" i="1"/>
  <c r="H1606" i="1" s="1"/>
  <c r="C1605" i="1"/>
  <c r="H1605" i="1" s="1"/>
  <c r="C1603" i="1"/>
  <c r="G1603" i="1" s="1"/>
  <c r="C1601" i="1"/>
  <c r="H1601" i="1" s="1"/>
  <c r="C1600" i="1"/>
  <c r="C1599" i="1"/>
  <c r="H1598" i="1"/>
  <c r="G1598" i="1"/>
  <c r="C1598" i="1"/>
  <c r="C1597" i="1"/>
  <c r="G1596" i="1"/>
  <c r="C1596" i="1"/>
  <c r="H1596" i="1" s="1"/>
  <c r="H1594" i="1"/>
  <c r="G1594" i="1"/>
  <c r="C1594" i="1"/>
  <c r="C1593" i="1"/>
  <c r="H1593" i="1" s="1"/>
  <c r="C1592" i="1"/>
  <c r="C1591" i="1"/>
  <c r="C1590" i="1"/>
  <c r="G1590" i="1" s="1"/>
  <c r="H1589" i="1"/>
  <c r="C1589" i="1"/>
  <c r="G1589" i="1" s="1"/>
  <c r="C1588" i="1"/>
  <c r="C1587" i="1"/>
  <c r="H1586" i="1"/>
  <c r="C1586" i="1"/>
  <c r="G1586" i="1" s="1"/>
  <c r="C1584" i="1"/>
  <c r="H1582" i="1"/>
  <c r="G1582" i="1"/>
  <c r="C1582" i="1"/>
  <c r="D1581" i="1"/>
  <c r="J1581" i="1" s="1"/>
  <c r="C1581" i="1"/>
  <c r="D1580" i="1"/>
  <c r="C1580" i="1"/>
  <c r="D1579" i="1"/>
  <c r="C1579" i="1"/>
  <c r="D1578" i="1"/>
  <c r="C1578" i="1"/>
  <c r="D1577" i="1"/>
  <c r="D1576" i="1"/>
  <c r="C1576" i="1"/>
  <c r="J1575" i="1"/>
  <c r="G1575" i="1"/>
  <c r="I1575" i="1" s="1"/>
  <c r="D1575" i="1"/>
  <c r="H1575" i="1" s="1"/>
  <c r="C1575" i="1"/>
  <c r="H1574" i="1"/>
  <c r="D1574" i="1"/>
  <c r="C1574" i="1"/>
  <c r="J1573" i="1"/>
  <c r="H1573" i="1"/>
  <c r="G1573" i="1"/>
  <c r="D1573" i="1"/>
  <c r="C1573" i="1"/>
  <c r="H1572" i="1"/>
  <c r="G1572" i="1"/>
  <c r="D1572" i="1"/>
  <c r="C1572" i="1"/>
  <c r="J1570" i="1"/>
  <c r="D1570" i="1"/>
  <c r="C1570" i="1"/>
  <c r="J1569" i="1"/>
  <c r="H1569" i="1"/>
  <c r="D1569" i="1"/>
  <c r="G1569" i="1" s="1"/>
  <c r="C1569" i="1"/>
  <c r="J1568" i="1"/>
  <c r="D1568" i="1"/>
  <c r="C1568" i="1"/>
  <c r="H1567" i="1"/>
  <c r="G1567" i="1"/>
  <c r="D1567" i="1"/>
  <c r="J1567" i="1" s="1"/>
  <c r="C1567" i="1"/>
  <c r="D1566" i="1"/>
  <c r="C1566" i="1"/>
  <c r="J1565" i="1"/>
  <c r="D1565" i="1"/>
  <c r="C1565" i="1"/>
  <c r="J1564" i="1"/>
  <c r="D1564" i="1"/>
  <c r="C1564" i="1"/>
  <c r="D1563" i="1"/>
  <c r="C1563" i="1"/>
  <c r="J1562" i="1"/>
  <c r="D1562" i="1"/>
  <c r="H1562" i="1" s="1"/>
  <c r="C1562" i="1"/>
  <c r="D1561" i="1"/>
  <c r="H1561" i="1" s="1"/>
  <c r="C1561" i="1"/>
  <c r="J1560" i="1"/>
  <c r="H1560" i="1"/>
  <c r="G1560" i="1"/>
  <c r="I1560" i="1" s="1"/>
  <c r="D1560" i="1"/>
  <c r="C1560" i="1"/>
  <c r="D1559" i="1"/>
  <c r="C1559" i="1"/>
  <c r="J1558" i="1"/>
  <c r="G1558" i="1"/>
  <c r="I1558" i="1" s="1"/>
  <c r="D1558" i="1"/>
  <c r="H1558" i="1" s="1"/>
  <c r="C1558" i="1"/>
  <c r="H1557" i="1"/>
  <c r="D1557" i="1"/>
  <c r="C1557" i="1"/>
  <c r="D1554" i="1"/>
  <c r="C1554" i="1"/>
  <c r="D1553" i="1"/>
  <c r="H1553" i="1" s="1"/>
  <c r="C1553" i="1"/>
  <c r="J1552" i="1"/>
  <c r="H1552" i="1"/>
  <c r="G1552" i="1"/>
  <c r="I1552" i="1" s="1"/>
  <c r="D1552" i="1"/>
  <c r="C1552" i="1"/>
  <c r="D1551" i="1"/>
  <c r="C1551" i="1"/>
  <c r="G1550" i="1"/>
  <c r="D1550" i="1"/>
  <c r="C1550" i="1"/>
  <c r="D1549" i="1"/>
  <c r="H1549" i="1" s="1"/>
  <c r="C1549" i="1"/>
  <c r="J1548" i="1"/>
  <c r="H1548" i="1"/>
  <c r="G1548" i="1"/>
  <c r="I1548" i="1" s="1"/>
  <c r="D1548" i="1"/>
  <c r="C1548" i="1"/>
  <c r="J1547" i="1"/>
  <c r="H1547" i="1"/>
  <c r="D1547" i="1"/>
  <c r="C1547" i="1"/>
  <c r="G1547" i="1" s="1"/>
  <c r="D1546" i="1"/>
  <c r="J1546" i="1" s="1"/>
  <c r="C1546" i="1"/>
  <c r="H1545" i="1"/>
  <c r="G1545" i="1"/>
  <c r="I1545" i="1" s="1"/>
  <c r="D1545" i="1"/>
  <c r="C1545" i="1"/>
  <c r="J1545" i="1" s="1"/>
  <c r="I1544" i="1"/>
  <c r="G1544" i="1"/>
  <c r="D1544" i="1"/>
  <c r="C1544" i="1"/>
  <c r="H1544" i="1" s="1"/>
  <c r="H1543" i="1"/>
  <c r="D1543" i="1"/>
  <c r="C1543" i="1"/>
  <c r="J1542" i="1"/>
  <c r="G1542" i="1"/>
  <c r="I1542" i="1" s="1"/>
  <c r="D1542" i="1"/>
  <c r="C1542" i="1"/>
  <c r="H1542" i="1" s="1"/>
  <c r="H1541" i="1"/>
  <c r="G1541" i="1"/>
  <c r="D1541" i="1"/>
  <c r="C1541" i="1"/>
  <c r="J1541" i="1" s="1"/>
  <c r="H1540" i="1"/>
  <c r="G1540" i="1"/>
  <c r="D1540" i="1"/>
  <c r="C1540" i="1"/>
  <c r="H1539" i="1"/>
  <c r="G1539" i="1"/>
  <c r="D1539" i="1"/>
  <c r="H1536" i="1"/>
  <c r="D1536" i="1"/>
  <c r="C1536" i="1"/>
  <c r="G1536" i="1" s="1"/>
  <c r="D1535" i="1"/>
  <c r="C1535" i="1"/>
  <c r="D1534" i="1"/>
  <c r="C1534" i="1"/>
  <c r="D1533" i="1"/>
  <c r="C1533" i="1"/>
  <c r="H1532" i="1"/>
  <c r="D1532" i="1"/>
  <c r="C1532" i="1"/>
  <c r="G1532" i="1" s="1"/>
  <c r="H1531" i="1"/>
  <c r="D1531" i="1"/>
  <c r="C1531" i="1"/>
  <c r="G1531" i="1" s="1"/>
  <c r="D1530" i="1"/>
  <c r="C1530" i="1"/>
  <c r="D1529" i="1"/>
  <c r="C1529" i="1"/>
  <c r="H1528" i="1"/>
  <c r="D1528" i="1"/>
  <c r="C1528" i="1"/>
  <c r="G1528" i="1" s="1"/>
  <c r="H1527" i="1"/>
  <c r="D1527" i="1"/>
  <c r="C1527" i="1"/>
  <c r="G1527" i="1" s="1"/>
  <c r="D1526" i="1"/>
  <c r="C1526" i="1"/>
  <c r="H1525" i="1"/>
  <c r="C1525" i="1"/>
  <c r="G1525" i="1" s="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3" i="1"/>
  <c r="G1513" i="1"/>
  <c r="D1513" i="1"/>
  <c r="C1513" i="1"/>
  <c r="H1512" i="1"/>
  <c r="G1512" i="1"/>
  <c r="D1512" i="1"/>
  <c r="C1512" i="1"/>
  <c r="H1511" i="1"/>
  <c r="C1511" i="1"/>
  <c r="G1511" i="1" s="1"/>
  <c r="D1509" i="1"/>
  <c r="C1509" i="1"/>
  <c r="D1508" i="1"/>
  <c r="C1508" i="1"/>
  <c r="H1507" i="1"/>
  <c r="D1507" i="1"/>
  <c r="C1507" i="1"/>
  <c r="G1507" i="1" s="1"/>
  <c r="H1506" i="1"/>
  <c r="D1506" i="1"/>
  <c r="C1506" i="1"/>
  <c r="G1506" i="1" s="1"/>
  <c r="D1505" i="1"/>
  <c r="C1505" i="1"/>
  <c r="D1504" i="1"/>
  <c r="C1504" i="1"/>
  <c r="H1503" i="1"/>
  <c r="C1503" i="1"/>
  <c r="G1503" i="1" s="1"/>
  <c r="D1502" i="1"/>
  <c r="C1502" i="1"/>
  <c r="D1501" i="1"/>
  <c r="C1501" i="1"/>
  <c r="G1500" i="1"/>
  <c r="D1500" i="1"/>
  <c r="C1500" i="1"/>
  <c r="H1500" i="1" s="1"/>
  <c r="G1499" i="1"/>
  <c r="D1499" i="1"/>
  <c r="C1499" i="1"/>
  <c r="H1499" i="1" s="1"/>
  <c r="D1498" i="1"/>
  <c r="C1498" i="1"/>
  <c r="D1497" i="1"/>
  <c r="C1497" i="1"/>
  <c r="G1496" i="1"/>
  <c r="D1496" i="1"/>
  <c r="C1496" i="1"/>
  <c r="H1496" i="1" s="1"/>
  <c r="H1495" i="1"/>
  <c r="G1495" i="1"/>
  <c r="C1495" i="1"/>
  <c r="H1494" i="1"/>
  <c r="G1494" i="1"/>
  <c r="D1494" i="1"/>
  <c r="C1494" i="1"/>
  <c r="H1493" i="1"/>
  <c r="G1493" i="1"/>
  <c r="D1493" i="1"/>
  <c r="C1493" i="1"/>
  <c r="H1492" i="1"/>
  <c r="G1492" i="1"/>
  <c r="D1492" i="1"/>
  <c r="C1492" i="1"/>
  <c r="H1491" i="1"/>
  <c r="G1491" i="1"/>
  <c r="D1491" i="1"/>
  <c r="C1491" i="1"/>
  <c r="D1490" i="1"/>
  <c r="H1489" i="1"/>
  <c r="G1489" i="1"/>
  <c r="D1489" i="1"/>
  <c r="C1489" i="1"/>
  <c r="H1488" i="1"/>
  <c r="G1488" i="1"/>
  <c r="D1488" i="1"/>
  <c r="C1488" i="1"/>
  <c r="H1487" i="1"/>
  <c r="G1487" i="1"/>
  <c r="D1487" i="1"/>
  <c r="C1487" i="1"/>
  <c r="D1486" i="1"/>
  <c r="D1484" i="1"/>
  <c r="C1484" i="1"/>
  <c r="G1483" i="1"/>
  <c r="D1483" i="1"/>
  <c r="C1483" i="1"/>
  <c r="H1483" i="1" s="1"/>
  <c r="G1482" i="1"/>
  <c r="D1482" i="1"/>
  <c r="C1482" i="1"/>
  <c r="H1482" i="1" s="1"/>
  <c r="D1481" i="1"/>
  <c r="C1481" i="1"/>
  <c r="D1480" i="1"/>
  <c r="C1480" i="1"/>
  <c r="G1479" i="1"/>
  <c r="D1479" i="1"/>
  <c r="C1479" i="1"/>
  <c r="H1479" i="1" s="1"/>
  <c r="C1478" i="1"/>
  <c r="D1477" i="1"/>
  <c r="C1477" i="1"/>
  <c r="D1476" i="1"/>
  <c r="C1476" i="1"/>
  <c r="H1475" i="1"/>
  <c r="D1475" i="1"/>
  <c r="C1475" i="1"/>
  <c r="G1475" i="1" s="1"/>
  <c r="H1474" i="1"/>
  <c r="D1474" i="1"/>
  <c r="C1474" i="1"/>
  <c r="G1474" i="1" s="1"/>
  <c r="D1473" i="1"/>
  <c r="C1473" i="1"/>
  <c r="D1472" i="1"/>
  <c r="C1472" i="1"/>
  <c r="H1471" i="1"/>
  <c r="D1471" i="1"/>
  <c r="C1471" i="1"/>
  <c r="G1471" i="1" s="1"/>
  <c r="H1470" i="1"/>
  <c r="D1470" i="1"/>
  <c r="C1470" i="1"/>
  <c r="G1470" i="1" s="1"/>
  <c r="D1469" i="1"/>
  <c r="C1469" i="1"/>
  <c r="H1468" i="1"/>
  <c r="D1468" i="1"/>
  <c r="C1468" i="1"/>
  <c r="G1468" i="1" s="1"/>
  <c r="H1467" i="1"/>
  <c r="D1467" i="1"/>
  <c r="C1467" i="1"/>
  <c r="G1467" i="1" s="1"/>
  <c r="D1466" i="1"/>
  <c r="C1466" i="1"/>
  <c r="D1465" i="1"/>
  <c r="C1465" i="1"/>
  <c r="H1464" i="1"/>
  <c r="D1464" i="1"/>
  <c r="C1464" i="1"/>
  <c r="G1464" i="1" s="1"/>
  <c r="H1463" i="1"/>
  <c r="D1463" i="1"/>
  <c r="C1463" i="1"/>
  <c r="G1463" i="1" s="1"/>
  <c r="C1462" i="1"/>
  <c r="G1462" i="1" s="1"/>
  <c r="H1461" i="1"/>
  <c r="D1461" i="1"/>
  <c r="C1461" i="1"/>
  <c r="G1461" i="1" s="1"/>
  <c r="D1460" i="1"/>
  <c r="C1460" i="1"/>
  <c r="D1459" i="1"/>
  <c r="C1459" i="1"/>
  <c r="H1458" i="1"/>
  <c r="D1458" i="1"/>
  <c r="C1458" i="1"/>
  <c r="G1458" i="1" s="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C1450" i="1"/>
  <c r="G1449" i="1"/>
  <c r="D1449" i="1"/>
  <c r="C1449" i="1"/>
  <c r="H1449" i="1" s="1"/>
  <c r="D1448" i="1"/>
  <c r="C1448" i="1"/>
  <c r="D1447" i="1"/>
  <c r="C1447" i="1"/>
  <c r="G1446" i="1"/>
  <c r="D1446" i="1"/>
  <c r="C1446" i="1"/>
  <c r="H1446" i="1" s="1"/>
  <c r="G1445" i="1"/>
  <c r="D1445" i="1"/>
  <c r="C1445" i="1"/>
  <c r="H1445" i="1" s="1"/>
  <c r="D1444" i="1"/>
  <c r="C1444" i="1"/>
  <c r="G1443" i="1"/>
  <c r="D1443" i="1"/>
  <c r="C1443" i="1"/>
  <c r="H1443" i="1" s="1"/>
  <c r="G1442" i="1"/>
  <c r="D1442" i="1"/>
  <c r="C1442" i="1"/>
  <c r="H1442" i="1" s="1"/>
  <c r="D1441" i="1"/>
  <c r="C1441" i="1"/>
  <c r="D1440" i="1"/>
  <c r="C1440" i="1"/>
  <c r="G1439" i="1"/>
  <c r="D1439" i="1"/>
  <c r="C1439" i="1"/>
  <c r="H1439" i="1" s="1"/>
  <c r="G1438" i="1"/>
  <c r="D1438" i="1"/>
  <c r="C1438" i="1"/>
  <c r="H1438" i="1" s="1"/>
  <c r="D1437" i="1"/>
  <c r="C1437" i="1"/>
  <c r="D1436" i="1"/>
  <c r="C1436" i="1"/>
  <c r="G1435" i="1"/>
  <c r="C1435" i="1"/>
  <c r="H1435" i="1" s="1"/>
  <c r="H1434" i="1"/>
  <c r="D1434" i="1"/>
  <c r="C1434" i="1"/>
  <c r="G1434" i="1" s="1"/>
  <c r="D1433" i="1"/>
  <c r="C1433" i="1"/>
  <c r="D1432" i="1"/>
  <c r="C1432" i="1"/>
  <c r="D1430" i="1"/>
  <c r="C1430" i="1"/>
  <c r="D1429" i="1"/>
  <c r="C1429" i="1"/>
  <c r="G1428" i="1"/>
  <c r="D1428" i="1"/>
  <c r="C1428" i="1"/>
  <c r="H1428" i="1" s="1"/>
  <c r="G1427" i="1"/>
  <c r="D1427" i="1"/>
  <c r="C1427" i="1"/>
  <c r="H1427" i="1" s="1"/>
  <c r="D1426" i="1"/>
  <c r="C1426" i="1"/>
  <c r="D1425" i="1"/>
  <c r="C1425" i="1"/>
  <c r="G1424" i="1"/>
  <c r="D1424" i="1"/>
  <c r="C1424" i="1"/>
  <c r="H1424" i="1" s="1"/>
  <c r="G1423" i="1"/>
  <c r="D1423" i="1"/>
  <c r="C1423" i="1"/>
  <c r="H1423" i="1" s="1"/>
  <c r="D1422" i="1"/>
  <c r="C1422" i="1"/>
  <c r="D1421" i="1"/>
  <c r="C1421" i="1"/>
  <c r="G1420" i="1"/>
  <c r="D1420" i="1"/>
  <c r="C1420" i="1"/>
  <c r="H1420" i="1" s="1"/>
  <c r="G1419" i="1"/>
  <c r="D1419" i="1"/>
  <c r="C1419" i="1"/>
  <c r="H1419" i="1" s="1"/>
  <c r="D1418" i="1"/>
  <c r="C1418" i="1"/>
  <c r="D1417" i="1"/>
  <c r="C1417" i="1"/>
  <c r="G1416" i="1"/>
  <c r="D1416" i="1"/>
  <c r="C1416" i="1"/>
  <c r="H1416" i="1" s="1"/>
  <c r="G1415" i="1"/>
  <c r="D1415" i="1"/>
  <c r="C1415" i="1"/>
  <c r="H1415" i="1" s="1"/>
  <c r="D1414" i="1"/>
  <c r="C1414" i="1"/>
  <c r="D1413" i="1"/>
  <c r="C1413" i="1"/>
  <c r="G1412" i="1"/>
  <c r="D1412" i="1"/>
  <c r="C1412" i="1"/>
  <c r="H1412" i="1" s="1"/>
  <c r="G1411" i="1"/>
  <c r="D1411" i="1"/>
  <c r="C1411" i="1"/>
  <c r="H1411" i="1" s="1"/>
  <c r="D1410" i="1"/>
  <c r="C1410" i="1"/>
  <c r="C1409" i="1"/>
  <c r="H1408" i="1"/>
  <c r="G1408" i="1"/>
  <c r="D1408" i="1"/>
  <c r="C1408" i="1"/>
  <c r="H1407" i="1"/>
  <c r="G1407" i="1"/>
  <c r="D1407" i="1"/>
  <c r="C1407" i="1"/>
  <c r="H1406" i="1"/>
  <c r="G1406" i="1"/>
  <c r="D1406" i="1"/>
  <c r="H1405" i="1"/>
  <c r="G1405" i="1"/>
  <c r="D1405" i="1"/>
  <c r="C1405" i="1"/>
  <c r="H1404" i="1"/>
  <c r="G1404" i="1"/>
  <c r="D1404" i="1"/>
  <c r="C1404" i="1"/>
  <c r="H1403" i="1"/>
  <c r="G1403" i="1"/>
  <c r="D1403" i="1"/>
  <c r="C1403" i="1"/>
  <c r="D1402" i="1"/>
  <c r="D1400" i="1"/>
  <c r="C1400" i="1"/>
  <c r="D1399" i="1"/>
  <c r="C1399" i="1"/>
  <c r="G1398" i="1"/>
  <c r="D1398" i="1"/>
  <c r="C1398" i="1"/>
  <c r="H1398" i="1" s="1"/>
  <c r="G1397" i="1"/>
  <c r="D1397" i="1"/>
  <c r="C1397" i="1"/>
  <c r="H1397" i="1" s="1"/>
  <c r="D1396" i="1"/>
  <c r="C1396" i="1"/>
  <c r="D1395" i="1"/>
  <c r="C1395" i="1"/>
  <c r="G1394" i="1"/>
  <c r="D1394" i="1"/>
  <c r="C1394" i="1"/>
  <c r="H1394" i="1" s="1"/>
  <c r="G1393" i="1"/>
  <c r="D1393" i="1"/>
  <c r="C1393" i="1"/>
  <c r="H1393" i="1" s="1"/>
  <c r="D1392" i="1"/>
  <c r="C1392" i="1"/>
  <c r="G1391" i="1"/>
  <c r="D1391" i="1"/>
  <c r="C1391" i="1"/>
  <c r="H1391" i="1" s="1"/>
  <c r="G1390" i="1"/>
  <c r="D1390" i="1"/>
  <c r="C1390" i="1"/>
  <c r="H1390" i="1" s="1"/>
  <c r="D1389" i="1"/>
  <c r="C1389" i="1"/>
  <c r="D1388" i="1"/>
  <c r="C1388" i="1"/>
  <c r="G1387" i="1"/>
  <c r="D1387" i="1"/>
  <c r="C1387" i="1"/>
  <c r="H1387" i="1" s="1"/>
  <c r="G1386" i="1"/>
  <c r="D1386" i="1"/>
  <c r="C1386" i="1"/>
  <c r="H1386" i="1" s="1"/>
  <c r="D1385" i="1"/>
  <c r="C1385" i="1"/>
  <c r="D1384" i="1"/>
  <c r="C1384" i="1"/>
  <c r="D1383" i="1"/>
  <c r="C1383" i="1"/>
  <c r="G1382" i="1"/>
  <c r="D1382" i="1"/>
  <c r="C1382" i="1"/>
  <c r="H1382" i="1" s="1"/>
  <c r="G1381" i="1"/>
  <c r="D1381" i="1"/>
  <c r="C1381" i="1"/>
  <c r="H1381" i="1" s="1"/>
  <c r="D1380" i="1"/>
  <c r="C1380" i="1"/>
  <c r="D1379" i="1"/>
  <c r="C1379" i="1"/>
  <c r="G1378" i="1"/>
  <c r="D1378" i="1"/>
  <c r="C1378" i="1"/>
  <c r="H1378" i="1" s="1"/>
  <c r="G1377" i="1"/>
  <c r="D1377" i="1"/>
  <c r="C1377" i="1"/>
  <c r="H1377" i="1" s="1"/>
  <c r="D1376" i="1"/>
  <c r="C1376" i="1"/>
  <c r="G1375" i="1"/>
  <c r="D1375" i="1"/>
  <c r="C1375" i="1"/>
  <c r="H1375" i="1" s="1"/>
  <c r="G1374" i="1"/>
  <c r="D1374" i="1"/>
  <c r="C1374" i="1"/>
  <c r="H1374" i="1" s="1"/>
  <c r="D1373" i="1"/>
  <c r="C1373" i="1"/>
  <c r="D1372" i="1"/>
  <c r="C1372" i="1"/>
  <c r="G1371" i="1"/>
  <c r="D1371" i="1"/>
  <c r="C1371" i="1"/>
  <c r="H1371" i="1" s="1"/>
  <c r="G1370" i="1"/>
  <c r="D1370" i="1"/>
  <c r="C1370" i="1"/>
  <c r="H1370" i="1" s="1"/>
  <c r="D1369" i="1"/>
  <c r="C1369" i="1"/>
  <c r="D1368" i="1"/>
  <c r="C1368" i="1"/>
  <c r="D1367" i="1"/>
  <c r="C1367" i="1"/>
  <c r="G1366" i="1"/>
  <c r="D1366" i="1"/>
  <c r="C1366" i="1"/>
  <c r="H1366" i="1" s="1"/>
  <c r="G1365" i="1"/>
  <c r="D1365" i="1"/>
  <c r="C1365" i="1"/>
  <c r="H1365" i="1" s="1"/>
  <c r="D1364" i="1"/>
  <c r="C1364" i="1"/>
  <c r="D1363" i="1"/>
  <c r="C1363" i="1"/>
  <c r="G1362" i="1"/>
  <c r="D1362" i="1"/>
  <c r="C1362" i="1"/>
  <c r="H1362" i="1" s="1"/>
  <c r="G1361" i="1"/>
  <c r="D1361" i="1"/>
  <c r="C1361" i="1"/>
  <c r="H1361" i="1" s="1"/>
  <c r="D1360" i="1"/>
  <c r="C1360" i="1"/>
  <c r="G1359" i="1"/>
  <c r="D1359" i="1"/>
  <c r="C1359" i="1"/>
  <c r="H1359" i="1" s="1"/>
  <c r="G1358" i="1"/>
  <c r="D1358" i="1"/>
  <c r="C1358" i="1"/>
  <c r="H1358" i="1" s="1"/>
  <c r="D1357" i="1"/>
  <c r="C1357" i="1"/>
  <c r="D1356" i="1"/>
  <c r="C1356" i="1"/>
  <c r="G1355" i="1"/>
  <c r="D1355" i="1"/>
  <c r="C1355" i="1"/>
  <c r="H1355" i="1" s="1"/>
  <c r="G1354" i="1"/>
  <c r="D1354" i="1"/>
  <c r="C1354" i="1"/>
  <c r="H1354" i="1" s="1"/>
  <c r="D1353" i="1"/>
  <c r="C1353" i="1"/>
  <c r="D1352" i="1"/>
  <c r="C1352" i="1"/>
  <c r="D1351" i="1"/>
  <c r="C1351" i="1"/>
  <c r="G1350" i="1"/>
  <c r="D1350" i="1"/>
  <c r="C1350" i="1"/>
  <c r="H1350" i="1" s="1"/>
  <c r="G1349" i="1"/>
  <c r="D1349" i="1"/>
  <c r="C1349" i="1"/>
  <c r="H1349" i="1" s="1"/>
  <c r="D1348" i="1"/>
  <c r="C1348" i="1"/>
  <c r="D1347" i="1"/>
  <c r="C1347" i="1"/>
  <c r="G1346" i="1"/>
  <c r="D1346" i="1"/>
  <c r="C1346" i="1"/>
  <c r="H1346" i="1" s="1"/>
  <c r="G1345" i="1"/>
  <c r="D1345" i="1"/>
  <c r="C1345" i="1"/>
  <c r="H1345" i="1" s="1"/>
  <c r="D1344" i="1"/>
  <c r="C1344" i="1"/>
  <c r="G1343" i="1"/>
  <c r="D1343" i="1"/>
  <c r="C1343" i="1"/>
  <c r="H1343" i="1" s="1"/>
  <c r="G1342" i="1"/>
  <c r="D1342" i="1"/>
  <c r="C1342" i="1"/>
  <c r="H1342" i="1" s="1"/>
  <c r="D1341" i="1"/>
  <c r="C1341" i="1"/>
  <c r="D1340" i="1"/>
  <c r="C1340" i="1"/>
  <c r="G1339" i="1"/>
  <c r="D1339" i="1"/>
  <c r="C1339" i="1"/>
  <c r="H1339" i="1" s="1"/>
  <c r="G1338" i="1"/>
  <c r="D1338" i="1"/>
  <c r="C1338" i="1"/>
  <c r="H1338" i="1" s="1"/>
  <c r="D1337" i="1"/>
  <c r="C1337" i="1"/>
  <c r="D1336" i="1"/>
  <c r="C1336" i="1"/>
  <c r="D1335" i="1"/>
  <c r="C1335" i="1"/>
  <c r="G1334" i="1"/>
  <c r="D1334" i="1"/>
  <c r="C1334" i="1"/>
  <c r="H1334" i="1" s="1"/>
  <c r="G1333" i="1"/>
  <c r="D1333" i="1"/>
  <c r="C1333" i="1"/>
  <c r="H1333" i="1" s="1"/>
  <c r="D1332" i="1"/>
  <c r="C1332" i="1"/>
  <c r="D1331" i="1"/>
  <c r="C1331" i="1"/>
  <c r="G1330" i="1"/>
  <c r="D1330" i="1"/>
  <c r="C1330" i="1"/>
  <c r="H1330" i="1" s="1"/>
  <c r="G1329" i="1"/>
  <c r="D1329" i="1"/>
  <c r="C1329" i="1"/>
  <c r="H1329" i="1" s="1"/>
  <c r="D1328" i="1"/>
  <c r="C1328" i="1"/>
  <c r="G1327" i="1"/>
  <c r="D1327" i="1"/>
  <c r="C1327" i="1"/>
  <c r="H1327" i="1" s="1"/>
  <c r="G1326" i="1"/>
  <c r="D1326" i="1"/>
  <c r="C1326" i="1"/>
  <c r="H1326" i="1" s="1"/>
  <c r="D1325" i="1"/>
  <c r="C1325" i="1"/>
  <c r="D1324" i="1"/>
  <c r="C1324" i="1"/>
  <c r="G1323" i="1"/>
  <c r="D1323" i="1"/>
  <c r="C1323" i="1"/>
  <c r="H1323" i="1" s="1"/>
  <c r="G1322" i="1"/>
  <c r="D1322" i="1"/>
  <c r="C1322" i="1"/>
  <c r="H1322" i="1" s="1"/>
  <c r="D1321" i="1"/>
  <c r="C1321" i="1"/>
  <c r="D1320" i="1"/>
  <c r="C1320" i="1"/>
  <c r="D1319" i="1"/>
  <c r="C1319" i="1"/>
  <c r="G1318" i="1"/>
  <c r="D1318" i="1"/>
  <c r="C1318" i="1"/>
  <c r="H1318" i="1" s="1"/>
  <c r="G1317" i="1"/>
  <c r="D1317" i="1"/>
  <c r="C1317" i="1"/>
  <c r="H1317" i="1" s="1"/>
  <c r="D1316" i="1"/>
  <c r="C1316" i="1"/>
  <c r="D1315" i="1"/>
  <c r="C1315" i="1"/>
  <c r="G1314" i="1"/>
  <c r="D1314" i="1"/>
  <c r="C1314" i="1"/>
  <c r="H1314" i="1" s="1"/>
  <c r="G1313" i="1"/>
  <c r="D1313" i="1"/>
  <c r="C1313" i="1"/>
  <c r="H1313" i="1" s="1"/>
  <c r="D1312" i="1"/>
  <c r="C1312" i="1"/>
  <c r="G1311" i="1"/>
  <c r="D1311" i="1"/>
  <c r="C1311" i="1"/>
  <c r="H1311" i="1" s="1"/>
  <c r="G1310" i="1"/>
  <c r="D1310" i="1"/>
  <c r="C1310" i="1"/>
  <c r="H1310" i="1" s="1"/>
  <c r="D1309" i="1"/>
  <c r="C1309" i="1"/>
  <c r="D1308" i="1"/>
  <c r="C1308" i="1"/>
  <c r="G1307" i="1"/>
  <c r="D1307" i="1"/>
  <c r="C1307" i="1"/>
  <c r="H1307" i="1" s="1"/>
  <c r="G1306" i="1"/>
  <c r="D1306" i="1"/>
  <c r="C1306" i="1"/>
  <c r="H1306" i="1" s="1"/>
  <c r="D1305" i="1"/>
  <c r="C1305" i="1"/>
  <c r="D1304" i="1"/>
  <c r="C1304" i="1"/>
  <c r="D1303" i="1"/>
  <c r="C1303" i="1"/>
  <c r="D1302" i="1"/>
  <c r="C1302" i="1"/>
  <c r="G1301" i="1"/>
  <c r="D1301" i="1"/>
  <c r="C1301" i="1"/>
  <c r="H1301" i="1" s="1"/>
  <c r="C1300" i="1"/>
  <c r="H1300" i="1" s="1"/>
  <c r="D1299" i="1"/>
  <c r="C1299" i="1"/>
  <c r="H1298" i="1"/>
  <c r="D1298" i="1"/>
  <c r="C1298" i="1"/>
  <c r="G1298" i="1" s="1"/>
  <c r="H1297" i="1"/>
  <c r="D1297" i="1"/>
  <c r="C1297" i="1"/>
  <c r="G1297" i="1" s="1"/>
  <c r="D1296" i="1"/>
  <c r="C1296" i="1"/>
  <c r="C1295" i="1"/>
  <c r="G1295" i="1" s="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C1268" i="1"/>
  <c r="G1267" i="1"/>
  <c r="D1267" i="1"/>
  <c r="C1267" i="1"/>
  <c r="H1267" i="1" s="1"/>
  <c r="G1266" i="1"/>
  <c r="D1266" i="1"/>
  <c r="C1266" i="1"/>
  <c r="H1266" i="1" s="1"/>
  <c r="D1265" i="1"/>
  <c r="C1265" i="1"/>
  <c r="D1264" i="1"/>
  <c r="C1264" i="1"/>
  <c r="G1263" i="1"/>
  <c r="D1263" i="1"/>
  <c r="C1263" i="1"/>
  <c r="H1263" i="1" s="1"/>
  <c r="G1262" i="1"/>
  <c r="D1262" i="1"/>
  <c r="C1262" i="1"/>
  <c r="H1262" i="1" s="1"/>
  <c r="D1261" i="1"/>
  <c r="C1261" i="1"/>
  <c r="D1258" i="1"/>
  <c r="C1258" i="1"/>
  <c r="D1257" i="1"/>
  <c r="C1257" i="1"/>
  <c r="D1256" i="1"/>
  <c r="C1256" i="1"/>
  <c r="H1254" i="1"/>
  <c r="G1254" i="1"/>
  <c r="D1254" i="1"/>
  <c r="C1254" i="1"/>
  <c r="H1253" i="1"/>
  <c r="G1253" i="1"/>
  <c r="D1253" i="1"/>
  <c r="C1253" i="1"/>
  <c r="H1252" i="1"/>
  <c r="G1252" i="1"/>
  <c r="C1252" i="1"/>
  <c r="D1251" i="1"/>
  <c r="C1251" i="1"/>
  <c r="D1250" i="1"/>
  <c r="C1250" i="1"/>
  <c r="G1249" i="1"/>
  <c r="D1249" i="1"/>
  <c r="C1249" i="1"/>
  <c r="H1249" i="1" s="1"/>
  <c r="G1248" i="1"/>
  <c r="D1248" i="1"/>
  <c r="C1248" i="1"/>
  <c r="H1248" i="1" s="1"/>
  <c r="D1247" i="1"/>
  <c r="C1247" i="1"/>
  <c r="D1246" i="1"/>
  <c r="C1246" i="1"/>
  <c r="G1245" i="1"/>
  <c r="D1245" i="1"/>
  <c r="C1245" i="1"/>
  <c r="H1245" i="1" s="1"/>
  <c r="G1244" i="1"/>
  <c r="D1244" i="1"/>
  <c r="C1244" i="1"/>
  <c r="H1244" i="1" s="1"/>
  <c r="D1243" i="1"/>
  <c r="C1243" i="1"/>
  <c r="D1242" i="1"/>
  <c r="C1242" i="1"/>
  <c r="G1241" i="1"/>
  <c r="D1241" i="1"/>
  <c r="C1241" i="1"/>
  <c r="H1241" i="1" s="1"/>
  <c r="G1240" i="1"/>
  <c r="D1240" i="1"/>
  <c r="C1240" i="1"/>
  <c r="H1240" i="1" s="1"/>
  <c r="D1239" i="1"/>
  <c r="C1239" i="1"/>
  <c r="D1238" i="1"/>
  <c r="C1238" i="1"/>
  <c r="G1237" i="1"/>
  <c r="D1237" i="1"/>
  <c r="C1237" i="1"/>
  <c r="H1237" i="1" s="1"/>
  <c r="G1236" i="1"/>
  <c r="D1236" i="1"/>
  <c r="C1236" i="1"/>
  <c r="H1236" i="1" s="1"/>
  <c r="D1235" i="1"/>
  <c r="C1235" i="1"/>
  <c r="D1234" i="1"/>
  <c r="C1234" i="1"/>
  <c r="G1233" i="1"/>
  <c r="D1233" i="1"/>
  <c r="C1233" i="1"/>
  <c r="H1233" i="1" s="1"/>
  <c r="G1232" i="1"/>
  <c r="D1232" i="1"/>
  <c r="C1232" i="1"/>
  <c r="H1232" i="1" s="1"/>
  <c r="D1231" i="1"/>
  <c r="C1231" i="1"/>
  <c r="D1230" i="1"/>
  <c r="C1230" i="1"/>
  <c r="G1229" i="1"/>
  <c r="D1229" i="1"/>
  <c r="C1229" i="1"/>
  <c r="H1229" i="1" s="1"/>
  <c r="G1228" i="1"/>
  <c r="D1228" i="1"/>
  <c r="C1228" i="1"/>
  <c r="H1228" i="1" s="1"/>
  <c r="D1227" i="1"/>
  <c r="C1227" i="1"/>
  <c r="D1226" i="1"/>
  <c r="C1226" i="1"/>
  <c r="G1225" i="1"/>
  <c r="D1225" i="1"/>
  <c r="C1225" i="1"/>
  <c r="H1225" i="1" s="1"/>
  <c r="C1224" i="1"/>
  <c r="H1224" i="1" s="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D1208" i="1"/>
  <c r="G1206" i="1"/>
  <c r="D1206" i="1"/>
  <c r="C1206" i="1"/>
  <c r="H1206" i="1" s="1"/>
  <c r="G1205" i="1"/>
  <c r="D1205" i="1"/>
  <c r="C1205" i="1"/>
  <c r="H1205" i="1" s="1"/>
  <c r="D1204" i="1"/>
  <c r="C1204" i="1"/>
  <c r="D1203" i="1"/>
  <c r="C1203" i="1"/>
  <c r="G1202" i="1"/>
  <c r="D1202" i="1"/>
  <c r="C1202" i="1"/>
  <c r="H1202" i="1" s="1"/>
  <c r="C1201" i="1"/>
  <c r="D1200" i="1"/>
  <c r="C1200" i="1"/>
  <c r="H1199" i="1"/>
  <c r="D1199" i="1"/>
  <c r="C1199" i="1"/>
  <c r="G1199" i="1" s="1"/>
  <c r="H1198" i="1"/>
  <c r="D1198" i="1"/>
  <c r="C1198" i="1"/>
  <c r="G1198" i="1" s="1"/>
  <c r="D1197" i="1"/>
  <c r="C1197" i="1"/>
  <c r="D1196" i="1"/>
  <c r="C1196" i="1"/>
  <c r="H1195" i="1"/>
  <c r="D1195" i="1"/>
  <c r="C1195" i="1"/>
  <c r="G1195" i="1" s="1"/>
  <c r="H1194" i="1"/>
  <c r="D1194" i="1"/>
  <c r="C1194" i="1"/>
  <c r="G1194" i="1" s="1"/>
  <c r="D1193" i="1"/>
  <c r="C1193" i="1"/>
  <c r="D1192" i="1"/>
  <c r="C1192" i="1"/>
  <c r="H1191" i="1"/>
  <c r="D1191" i="1"/>
  <c r="C1191" i="1"/>
  <c r="G1191" i="1" s="1"/>
  <c r="H1190" i="1"/>
  <c r="D1190" i="1"/>
  <c r="C1190" i="1"/>
  <c r="G1190" i="1" s="1"/>
  <c r="D1189" i="1"/>
  <c r="C1189" i="1"/>
  <c r="D1188" i="1"/>
  <c r="C1188" i="1"/>
  <c r="H1187" i="1"/>
  <c r="D1187" i="1"/>
  <c r="C1187" i="1"/>
  <c r="G1187" i="1" s="1"/>
  <c r="H1186" i="1"/>
  <c r="D1186" i="1"/>
  <c r="C1186" i="1"/>
  <c r="G1186" i="1" s="1"/>
  <c r="C1185" i="1"/>
  <c r="D1184" i="1"/>
  <c r="C1184" i="1"/>
  <c r="G1184" i="1" s="1"/>
  <c r="D1183" i="1"/>
  <c r="C1183" i="1"/>
  <c r="G1183" i="1" s="1"/>
  <c r="H1179" i="1"/>
  <c r="D1179" i="1"/>
  <c r="C1179" i="1"/>
  <c r="G1179" i="1" s="1"/>
  <c r="D1178" i="1"/>
  <c r="C1178" i="1"/>
  <c r="D1177" i="1"/>
  <c r="C1177" i="1"/>
  <c r="D1176" i="1"/>
  <c r="H1175" i="1"/>
  <c r="D1175" i="1"/>
  <c r="C1175" i="1"/>
  <c r="G1175" i="1" s="1"/>
  <c r="D1174" i="1"/>
  <c r="C1174" i="1"/>
  <c r="D1173" i="1"/>
  <c r="C1173" i="1"/>
  <c r="H1172" i="1"/>
  <c r="D1172" i="1"/>
  <c r="C1172" i="1"/>
  <c r="G1172" i="1" s="1"/>
  <c r="H1171" i="1"/>
  <c r="D1171" i="1"/>
  <c r="C1171" i="1"/>
  <c r="G1171" i="1" s="1"/>
  <c r="D1170" i="1"/>
  <c r="C1170" i="1"/>
  <c r="D1169" i="1"/>
  <c r="C1169" i="1"/>
  <c r="H1168" i="1"/>
  <c r="D1168" i="1"/>
  <c r="C1168" i="1"/>
  <c r="G1168" i="1" s="1"/>
  <c r="H1167" i="1"/>
  <c r="D1167" i="1"/>
  <c r="C1167" i="1"/>
  <c r="G1167" i="1" s="1"/>
  <c r="D1166" i="1"/>
  <c r="C1166" i="1"/>
  <c r="D1165" i="1"/>
  <c r="C1165" i="1"/>
  <c r="H1164" i="1"/>
  <c r="D1164" i="1"/>
  <c r="C1164" i="1"/>
  <c r="G1164" i="1" s="1"/>
  <c r="H1163" i="1"/>
  <c r="D1163" i="1"/>
  <c r="C1163" i="1"/>
  <c r="G1163" i="1" s="1"/>
  <c r="D1162" i="1"/>
  <c r="C1162" i="1"/>
  <c r="D1161" i="1"/>
  <c r="C1161" i="1"/>
  <c r="H1160" i="1"/>
  <c r="D1160" i="1"/>
  <c r="C1160" i="1"/>
  <c r="G1160" i="1" s="1"/>
  <c r="H1159" i="1"/>
  <c r="D1159" i="1"/>
  <c r="C1159" i="1"/>
  <c r="G1159" i="1" s="1"/>
  <c r="D1158" i="1"/>
  <c r="C1158" i="1"/>
  <c r="D1157" i="1"/>
  <c r="C1157" i="1"/>
  <c r="H1156" i="1"/>
  <c r="D1156" i="1"/>
  <c r="C1156" i="1"/>
  <c r="G1156" i="1" s="1"/>
  <c r="C1155" i="1"/>
  <c r="D1154" i="1"/>
  <c r="C1154" i="1"/>
  <c r="D1153" i="1"/>
  <c r="C1153" i="1"/>
  <c r="H1151" i="1"/>
  <c r="G1151"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D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C1125" i="1"/>
  <c r="H1123" i="1"/>
  <c r="D1123" i="1"/>
  <c r="C1123" i="1"/>
  <c r="G1123" i="1" s="1"/>
  <c r="H1122" i="1"/>
  <c r="D1122" i="1"/>
  <c r="C1122" i="1"/>
  <c r="G1122" i="1" s="1"/>
  <c r="D1121" i="1"/>
  <c r="C1121" i="1"/>
  <c r="D1120" i="1"/>
  <c r="C1120" i="1"/>
  <c r="H1119" i="1"/>
  <c r="D1119" i="1"/>
  <c r="C1119" i="1"/>
  <c r="G1119" i="1" s="1"/>
  <c r="H1118" i="1"/>
  <c r="D1118" i="1"/>
  <c r="C1118" i="1"/>
  <c r="G1118" i="1" s="1"/>
  <c r="D1117" i="1"/>
  <c r="C1117" i="1"/>
  <c r="D1116" i="1"/>
  <c r="C1116" i="1"/>
  <c r="H1115" i="1"/>
  <c r="D1115" i="1"/>
  <c r="C1115" i="1"/>
  <c r="G1115" i="1" s="1"/>
  <c r="H1114" i="1"/>
  <c r="D1114" i="1"/>
  <c r="C1114" i="1"/>
  <c r="G1114" i="1" s="1"/>
  <c r="D1113" i="1"/>
  <c r="C1113" i="1"/>
  <c r="D1112" i="1"/>
  <c r="C1112" i="1"/>
  <c r="H1111" i="1"/>
  <c r="D1111" i="1"/>
  <c r="C1111" i="1"/>
  <c r="G1111" i="1" s="1"/>
  <c r="H1110" i="1"/>
  <c r="D1110" i="1"/>
  <c r="C1110" i="1"/>
  <c r="G1110" i="1" s="1"/>
  <c r="D1109" i="1"/>
  <c r="C1109" i="1"/>
  <c r="D1108" i="1"/>
  <c r="C1108" i="1"/>
  <c r="H1107" i="1"/>
  <c r="D1107" i="1"/>
  <c r="C1107" i="1"/>
  <c r="G1107" i="1" s="1"/>
  <c r="H1106" i="1"/>
  <c r="D1106" i="1"/>
  <c r="C1106" i="1"/>
  <c r="G1106" i="1" s="1"/>
  <c r="D1105" i="1"/>
  <c r="C1105" i="1"/>
  <c r="D1104" i="1"/>
  <c r="C1104" i="1"/>
  <c r="H1103" i="1"/>
  <c r="D1103" i="1"/>
  <c r="C1103" i="1"/>
  <c r="G1103" i="1" s="1"/>
  <c r="H1102" i="1"/>
  <c r="D1102" i="1"/>
  <c r="C1102" i="1"/>
  <c r="G1102" i="1" s="1"/>
  <c r="D1101" i="1"/>
  <c r="C1101" i="1"/>
  <c r="D1100" i="1"/>
  <c r="C1100" i="1"/>
  <c r="H1099" i="1"/>
  <c r="D1099" i="1"/>
  <c r="C1099" i="1"/>
  <c r="G1099" i="1" s="1"/>
  <c r="H1098" i="1"/>
  <c r="D1098" i="1"/>
  <c r="C1098" i="1"/>
  <c r="G1098" i="1" s="1"/>
  <c r="D1097" i="1"/>
  <c r="C1097" i="1"/>
  <c r="D1096" i="1"/>
  <c r="C1096" i="1"/>
  <c r="H1095" i="1"/>
  <c r="D1095" i="1"/>
  <c r="C1095" i="1"/>
  <c r="G1095" i="1" s="1"/>
  <c r="H1094" i="1"/>
  <c r="D1094" i="1"/>
  <c r="C1094" i="1"/>
  <c r="G1094" i="1" s="1"/>
  <c r="D1092" i="1"/>
  <c r="C1092" i="1"/>
  <c r="G1092" i="1" s="1"/>
  <c r="H1091" i="1"/>
  <c r="D1091" i="1"/>
  <c r="C1091" i="1"/>
  <c r="G1091" i="1" s="1"/>
  <c r="H1090" i="1"/>
  <c r="D1090" i="1"/>
  <c r="C1090" i="1"/>
  <c r="G1090" i="1" s="1"/>
  <c r="D1089" i="1"/>
  <c r="C1089" i="1"/>
  <c r="G1089" i="1" s="1"/>
  <c r="D1088" i="1"/>
  <c r="C1088" i="1"/>
  <c r="G1088" i="1" s="1"/>
  <c r="H1087" i="1"/>
  <c r="D1087" i="1"/>
  <c r="C1087" i="1"/>
  <c r="G1087" i="1" s="1"/>
  <c r="H1086" i="1"/>
  <c r="D1086" i="1"/>
  <c r="C1086" i="1"/>
  <c r="G1086" i="1" s="1"/>
  <c r="D1085" i="1"/>
  <c r="C1085" i="1"/>
  <c r="G1085" i="1" s="1"/>
  <c r="D1084" i="1"/>
  <c r="C1084" i="1"/>
  <c r="G1084" i="1" s="1"/>
  <c r="H1083" i="1"/>
  <c r="D1083" i="1"/>
  <c r="C1083" i="1"/>
  <c r="G1083" i="1" s="1"/>
  <c r="H1082" i="1"/>
  <c r="D1082" i="1"/>
  <c r="C1082" i="1"/>
  <c r="G1082" i="1" s="1"/>
  <c r="D1081" i="1"/>
  <c r="C1081" i="1"/>
  <c r="G1081" i="1" s="1"/>
  <c r="D1080" i="1"/>
  <c r="C1080" i="1"/>
  <c r="G1080" i="1" s="1"/>
  <c r="H1079" i="1"/>
  <c r="D1079" i="1"/>
  <c r="C1079" i="1"/>
  <c r="G1079" i="1" s="1"/>
  <c r="H1078" i="1"/>
  <c r="D1078" i="1"/>
  <c r="C1078" i="1"/>
  <c r="G1078" i="1" s="1"/>
  <c r="D1077" i="1"/>
  <c r="C1077" i="1"/>
  <c r="G1077" i="1" s="1"/>
  <c r="C1076" i="1"/>
  <c r="C1075" i="1"/>
  <c r="H1073" i="1"/>
  <c r="D1073" i="1"/>
  <c r="C1073" i="1"/>
  <c r="G1073" i="1" s="1"/>
  <c r="H1072" i="1"/>
  <c r="D1072" i="1"/>
  <c r="C1072" i="1"/>
  <c r="G1072" i="1" s="1"/>
  <c r="D1071" i="1"/>
  <c r="C1071" i="1"/>
  <c r="D1070" i="1"/>
  <c r="C1070" i="1"/>
  <c r="H1069" i="1"/>
  <c r="D1069" i="1"/>
  <c r="C1069" i="1"/>
  <c r="G1069" i="1" s="1"/>
  <c r="H1068" i="1"/>
  <c r="D1068" i="1"/>
  <c r="C1068" i="1"/>
  <c r="G1068" i="1" s="1"/>
  <c r="D1067" i="1"/>
  <c r="C1067" i="1"/>
  <c r="D1066" i="1"/>
  <c r="C1066" i="1"/>
  <c r="H1065" i="1"/>
  <c r="D1065" i="1"/>
  <c r="C1065" i="1"/>
  <c r="G1065" i="1" s="1"/>
  <c r="H1064" i="1"/>
  <c r="D1064" i="1"/>
  <c r="C1064" i="1"/>
  <c r="G1064" i="1" s="1"/>
  <c r="D1063" i="1"/>
  <c r="C1063" i="1"/>
  <c r="D1062" i="1"/>
  <c r="C1062" i="1"/>
  <c r="H1061" i="1"/>
  <c r="C1061" i="1"/>
  <c r="G1061" i="1" s="1"/>
  <c r="G1060" i="1"/>
  <c r="D1060" i="1"/>
  <c r="C1060" i="1"/>
  <c r="H1060" i="1" s="1"/>
  <c r="G1059" i="1"/>
  <c r="D1059" i="1"/>
  <c r="C1059" i="1"/>
  <c r="H1059" i="1" s="1"/>
  <c r="G1058" i="1"/>
  <c r="D1058" i="1"/>
  <c r="C1058" i="1"/>
  <c r="H1058" i="1" s="1"/>
  <c r="H1057" i="1"/>
  <c r="G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D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C1017" i="1"/>
  <c r="G1016" i="1"/>
  <c r="D1016" i="1"/>
  <c r="C1016" i="1"/>
  <c r="H1016" i="1" s="1"/>
  <c r="D1015" i="1"/>
  <c r="C1015" i="1"/>
  <c r="D1014" i="1"/>
  <c r="C1014" i="1"/>
  <c r="G1013" i="1"/>
  <c r="D1013" i="1"/>
  <c r="C1013" i="1"/>
  <c r="H1013" i="1" s="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D967" i="1"/>
  <c r="H967" i="1" s="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D770" i="1"/>
  <c r="G770" i="1" s="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D750" i="1"/>
  <c r="G750" i="1" s="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D735" i="1"/>
  <c r="G735" i="1" s="1"/>
  <c r="C735" i="1"/>
  <c r="H734" i="1"/>
  <c r="D734" i="1"/>
  <c r="G734" i="1" s="1"/>
  <c r="C734" i="1"/>
  <c r="H733" i="1"/>
  <c r="G733" i="1"/>
  <c r="D733" i="1"/>
  <c r="C733" i="1"/>
  <c r="H732" i="1"/>
  <c r="G732" i="1"/>
  <c r="D732" i="1"/>
  <c r="C732" i="1"/>
  <c r="H731" i="1"/>
  <c r="G731" i="1"/>
  <c r="D731" i="1"/>
  <c r="C731" i="1"/>
  <c r="H730" i="1"/>
  <c r="D730" i="1"/>
  <c r="G730" i="1" s="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D705" i="1"/>
  <c r="G705" i="1" s="1"/>
  <c r="C705" i="1"/>
  <c r="H704" i="1"/>
  <c r="D704" i="1"/>
  <c r="G704" i="1" s="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D663" i="1"/>
  <c r="H663" i="1" s="1"/>
  <c r="C663" i="1"/>
  <c r="D662" i="1"/>
  <c r="H662" i="1" s="1"/>
  <c r="C662" i="1"/>
  <c r="H661" i="1"/>
  <c r="G661" i="1"/>
  <c r="D661" i="1"/>
  <c r="C661" i="1"/>
  <c r="H660" i="1"/>
  <c r="G660" i="1"/>
  <c r="D660" i="1"/>
  <c r="C660" i="1"/>
  <c r="H659" i="1"/>
  <c r="G659" i="1"/>
  <c r="D659" i="1"/>
  <c r="C659" i="1"/>
  <c r="H658" i="1"/>
  <c r="G658" i="1"/>
  <c r="D658" i="1"/>
  <c r="C658" i="1"/>
  <c r="D657" i="1"/>
  <c r="H657" i="1" s="1"/>
  <c r="C657" i="1"/>
  <c r="H656" i="1"/>
  <c r="G656" i="1"/>
  <c r="D656" i="1"/>
  <c r="C656" i="1"/>
  <c r="D655" i="1"/>
  <c r="H655" i="1" s="1"/>
  <c r="C655" i="1"/>
  <c r="H654" i="1"/>
  <c r="G654" i="1"/>
  <c r="D654" i="1"/>
  <c r="C654" i="1"/>
  <c r="H653" i="1"/>
  <c r="G653" i="1"/>
  <c r="D653" i="1"/>
  <c r="C653" i="1"/>
  <c r="D652" i="1"/>
  <c r="H652" i="1" s="1"/>
  <c r="C652" i="1"/>
  <c r="H651" i="1"/>
  <c r="G651" i="1"/>
  <c r="D651" i="1"/>
  <c r="C651" i="1"/>
  <c r="D650" i="1"/>
  <c r="H650" i="1" s="1"/>
  <c r="C650" i="1"/>
  <c r="D649" i="1"/>
  <c r="H649" i="1" s="1"/>
  <c r="C649" i="1"/>
  <c r="H648" i="1"/>
  <c r="D648" i="1"/>
  <c r="G648" i="1" s="1"/>
  <c r="C648" i="1"/>
  <c r="D647" i="1"/>
  <c r="H647" i="1" s="1"/>
  <c r="C647" i="1"/>
  <c r="D646" i="1"/>
  <c r="H646" i="1" s="1"/>
  <c r="C646" i="1"/>
  <c r="H645" i="1"/>
  <c r="G645" i="1"/>
  <c r="D645" i="1"/>
  <c r="C645" i="1"/>
  <c r="C642" i="1"/>
  <c r="C641" i="1"/>
  <c r="D636" i="1"/>
  <c r="C636" i="1"/>
  <c r="D635" i="1"/>
  <c r="C635" i="1"/>
  <c r="D632" i="1"/>
  <c r="C632" i="1"/>
  <c r="D631" i="1"/>
  <c r="C631" i="1"/>
  <c r="C630" i="1"/>
  <c r="D629" i="1"/>
  <c r="C629" i="1"/>
  <c r="D628" i="1"/>
  <c r="C628" i="1"/>
  <c r="H627" i="1"/>
  <c r="C627" i="1"/>
  <c r="G627" i="1" s="1"/>
  <c r="G626" i="1"/>
  <c r="D626" i="1"/>
  <c r="C626" i="1"/>
  <c r="H626" i="1" s="1"/>
  <c r="G625" i="1"/>
  <c r="D625" i="1"/>
  <c r="C625" i="1"/>
  <c r="H625" i="1" s="1"/>
  <c r="G624" i="1"/>
  <c r="D624" i="1"/>
  <c r="C624" i="1"/>
  <c r="H624" i="1" s="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C615" i="1"/>
  <c r="G614" i="1"/>
  <c r="D614" i="1"/>
  <c r="C614" i="1"/>
  <c r="H614" i="1" s="1"/>
  <c r="D613" i="1"/>
  <c r="C613" i="1"/>
  <c r="D612" i="1"/>
  <c r="C612" i="1"/>
  <c r="G611" i="1"/>
  <c r="D611" i="1"/>
  <c r="C611" i="1"/>
  <c r="H611" i="1" s="1"/>
  <c r="G610" i="1"/>
  <c r="D610" i="1"/>
  <c r="C610" i="1"/>
  <c r="H610" i="1" s="1"/>
  <c r="D609" i="1"/>
  <c r="C609" i="1"/>
  <c r="D608" i="1"/>
  <c r="C608" i="1"/>
  <c r="G607" i="1"/>
  <c r="D607" i="1"/>
  <c r="C607" i="1"/>
  <c r="H607" i="1" s="1"/>
  <c r="G606" i="1"/>
  <c r="D606" i="1"/>
  <c r="C606" i="1"/>
  <c r="H606" i="1" s="1"/>
  <c r="D605" i="1"/>
  <c r="C605" i="1"/>
  <c r="D604" i="1"/>
  <c r="C604" i="1"/>
  <c r="G603" i="1"/>
  <c r="C603" i="1"/>
  <c r="H603" i="1" s="1"/>
  <c r="D602" i="1"/>
  <c r="C602"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C592" i="1"/>
  <c r="C591" i="1"/>
  <c r="D590" i="1"/>
  <c r="C590" i="1"/>
  <c r="D589" i="1"/>
  <c r="C589" i="1"/>
  <c r="D588" i="1"/>
  <c r="C588" i="1"/>
  <c r="D587" i="1"/>
  <c r="C587" i="1"/>
  <c r="D586" i="1"/>
  <c r="C586" i="1"/>
  <c r="C585" i="1"/>
  <c r="H584" i="1"/>
  <c r="D584" i="1"/>
  <c r="C584" i="1"/>
  <c r="G584" i="1" s="1"/>
  <c r="C583" i="1"/>
  <c r="H582" i="1"/>
  <c r="G582" i="1"/>
  <c r="D582" i="1"/>
  <c r="C582" i="1"/>
  <c r="H581" i="1"/>
  <c r="G581" i="1"/>
  <c r="D581" i="1"/>
  <c r="C581" i="1"/>
  <c r="H580" i="1"/>
  <c r="G580" i="1"/>
  <c r="D580" i="1"/>
  <c r="C580" i="1"/>
  <c r="H579" i="1"/>
  <c r="G579" i="1"/>
  <c r="C579" i="1"/>
  <c r="D577" i="1"/>
  <c r="C577" i="1"/>
  <c r="D576" i="1"/>
  <c r="C576" i="1"/>
  <c r="C575" i="1"/>
  <c r="H574" i="1"/>
  <c r="D574" i="1"/>
  <c r="C574" i="1"/>
  <c r="G574" i="1" s="1"/>
  <c r="D573" i="1"/>
  <c r="C573" i="1"/>
  <c r="G573" i="1" s="1"/>
  <c r="D572" i="1"/>
  <c r="C572" i="1"/>
  <c r="G572" i="1" s="1"/>
  <c r="H571" i="1"/>
  <c r="D571" i="1"/>
  <c r="C571" i="1"/>
  <c r="G571" i="1" s="1"/>
  <c r="H570" i="1"/>
  <c r="D570" i="1"/>
  <c r="C570" i="1"/>
  <c r="G570" i="1" s="1"/>
  <c r="H569" i="1"/>
  <c r="G569" i="1"/>
  <c r="C569" i="1"/>
  <c r="H568" i="1"/>
  <c r="G568" i="1"/>
  <c r="D568" i="1"/>
  <c r="C568" i="1"/>
  <c r="H567" i="1"/>
  <c r="G567" i="1"/>
  <c r="D567" i="1"/>
  <c r="C567" i="1"/>
  <c r="H566" i="1"/>
  <c r="G566" i="1"/>
  <c r="D566" i="1"/>
  <c r="C566" i="1"/>
  <c r="G564" i="1"/>
  <c r="D564" i="1"/>
  <c r="C564" i="1"/>
  <c r="H564" i="1" s="1"/>
  <c r="G563" i="1"/>
  <c r="D563" i="1"/>
  <c r="C563" i="1"/>
  <c r="H563" i="1" s="1"/>
  <c r="G562" i="1"/>
  <c r="D562" i="1"/>
  <c r="C562" i="1"/>
  <c r="H562" i="1" s="1"/>
  <c r="G561" i="1"/>
  <c r="D561" i="1"/>
  <c r="C561" i="1"/>
  <c r="H561" i="1" s="1"/>
  <c r="G560" i="1"/>
  <c r="D560" i="1"/>
  <c r="C560" i="1"/>
  <c r="H560" i="1" s="1"/>
  <c r="G559" i="1"/>
  <c r="D559" i="1"/>
  <c r="C559" i="1"/>
  <c r="H559" i="1" s="1"/>
  <c r="G558" i="1"/>
  <c r="D558" i="1"/>
  <c r="C558" i="1"/>
  <c r="H558" i="1" s="1"/>
  <c r="G557" i="1"/>
  <c r="D557" i="1"/>
  <c r="C557" i="1"/>
  <c r="H557" i="1" s="1"/>
  <c r="D556" i="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H528" i="1"/>
  <c r="D528" i="1"/>
  <c r="C528" i="1"/>
  <c r="G528" i="1" s="1"/>
  <c r="D527" i="1"/>
  <c r="C527" i="1"/>
  <c r="G527" i="1" s="1"/>
  <c r="C526" i="1"/>
  <c r="H525" i="1"/>
  <c r="G525" i="1"/>
  <c r="D525" i="1"/>
  <c r="C525" i="1"/>
  <c r="H524" i="1"/>
  <c r="G524" i="1"/>
  <c r="D524" i="1"/>
  <c r="C524" i="1"/>
  <c r="C523" i="1"/>
  <c r="G522" i="1"/>
  <c r="D522" i="1"/>
  <c r="C522" i="1"/>
  <c r="H522" i="1" s="1"/>
  <c r="G521" i="1"/>
  <c r="D521" i="1"/>
  <c r="C521" i="1"/>
  <c r="H521" i="1" s="1"/>
  <c r="G520" i="1"/>
  <c r="D520" i="1"/>
  <c r="C520" i="1"/>
  <c r="H520" i="1" s="1"/>
  <c r="G519" i="1"/>
  <c r="D519" i="1"/>
  <c r="C519" i="1"/>
  <c r="H519" i="1" s="1"/>
  <c r="G518" i="1"/>
  <c r="D518" i="1"/>
  <c r="C518" i="1"/>
  <c r="H518" i="1" s="1"/>
  <c r="G517" i="1"/>
  <c r="D517" i="1"/>
  <c r="C517" i="1"/>
  <c r="H517" i="1" s="1"/>
  <c r="D515" i="1"/>
  <c r="C515" i="1"/>
  <c r="D514" i="1"/>
  <c r="C514" i="1"/>
  <c r="D513" i="1"/>
  <c r="C513" i="1"/>
  <c r="D512" i="1"/>
  <c r="C512" i="1"/>
  <c r="D511" i="1"/>
  <c r="C511" i="1"/>
  <c r="D510" i="1"/>
  <c r="C510" i="1"/>
  <c r="D509" i="1"/>
  <c r="C509" i="1"/>
  <c r="D508" i="1"/>
  <c r="D507" i="1"/>
  <c r="C507" i="1"/>
  <c r="D506" i="1"/>
  <c r="C506" i="1"/>
  <c r="D505" i="1"/>
  <c r="C505" i="1"/>
  <c r="D504" i="1"/>
  <c r="C504" i="1"/>
  <c r="C503" i="1"/>
  <c r="H502" i="1"/>
  <c r="D502" i="1"/>
  <c r="C502" i="1"/>
  <c r="G502" i="1" s="1"/>
  <c r="D501" i="1"/>
  <c r="C501" i="1"/>
  <c r="G501" i="1" s="1"/>
  <c r="D500" i="1"/>
  <c r="C500" i="1"/>
  <c r="G500" i="1" s="1"/>
  <c r="H499" i="1"/>
  <c r="D499" i="1"/>
  <c r="C499" i="1"/>
  <c r="G499" i="1" s="1"/>
  <c r="H498" i="1"/>
  <c r="D498" i="1"/>
  <c r="C498" i="1"/>
  <c r="G498" i="1" s="1"/>
  <c r="D497" i="1"/>
  <c r="C497" i="1"/>
  <c r="G497" i="1" s="1"/>
  <c r="H496" i="1"/>
  <c r="G496" i="1"/>
  <c r="C496" i="1"/>
  <c r="H495" i="1"/>
  <c r="G495" i="1"/>
  <c r="D495" i="1"/>
  <c r="C495" i="1"/>
  <c r="H494" i="1"/>
  <c r="G494" i="1"/>
  <c r="D494" i="1"/>
  <c r="C494" i="1"/>
  <c r="H493" i="1"/>
  <c r="G493" i="1"/>
  <c r="D493" i="1"/>
  <c r="C493" i="1"/>
  <c r="H492" i="1"/>
  <c r="G492" i="1"/>
  <c r="D492" i="1"/>
  <c r="C492" i="1"/>
  <c r="C491" i="1"/>
  <c r="G490" i="1"/>
  <c r="D490" i="1"/>
  <c r="C490" i="1"/>
  <c r="H490" i="1" s="1"/>
  <c r="G489" i="1"/>
  <c r="D489" i="1"/>
  <c r="C489" i="1"/>
  <c r="H489" i="1" s="1"/>
  <c r="G488" i="1"/>
  <c r="D488" i="1"/>
  <c r="C488" i="1"/>
  <c r="H488" i="1" s="1"/>
  <c r="G487" i="1"/>
  <c r="D487" i="1"/>
  <c r="C487" i="1"/>
  <c r="H487" i="1" s="1"/>
  <c r="D486" i="1"/>
  <c r="D484" i="1"/>
  <c r="C484" i="1"/>
  <c r="D483" i="1"/>
  <c r="C483" i="1"/>
  <c r="D482" i="1"/>
  <c r="C482" i="1"/>
  <c r="D481" i="1"/>
  <c r="C481" i="1"/>
  <c r="D480" i="1"/>
  <c r="C480" i="1"/>
  <c r="C479" i="1"/>
  <c r="D478" i="1"/>
  <c r="C478" i="1"/>
  <c r="G478" i="1" s="1"/>
  <c r="D477" i="1"/>
  <c r="C477" i="1"/>
  <c r="G477" i="1" s="1"/>
  <c r="H476" i="1"/>
  <c r="D476" i="1"/>
  <c r="C476" i="1"/>
  <c r="G476" i="1" s="1"/>
  <c r="H475" i="1"/>
  <c r="D475" i="1"/>
  <c r="C475" i="1"/>
  <c r="G475" i="1" s="1"/>
  <c r="D474" i="1"/>
  <c r="C474" i="1"/>
  <c r="G474" i="1" s="1"/>
  <c r="C473" i="1"/>
  <c r="H472" i="1"/>
  <c r="G472" i="1"/>
  <c r="D472" i="1"/>
  <c r="C472" i="1"/>
  <c r="H471" i="1"/>
  <c r="G471" i="1"/>
  <c r="D471" i="1"/>
  <c r="C471" i="1"/>
  <c r="H470" i="1"/>
  <c r="G470" i="1"/>
  <c r="D470" i="1"/>
  <c r="C470" i="1"/>
  <c r="H469" i="1"/>
  <c r="G469" i="1"/>
  <c r="D469" i="1"/>
  <c r="C469" i="1"/>
  <c r="H468" i="1"/>
  <c r="G468" i="1"/>
  <c r="D468" i="1"/>
  <c r="C468" i="1"/>
  <c r="H467" i="1"/>
  <c r="G467" i="1"/>
  <c r="C467" i="1"/>
  <c r="G466" i="1"/>
  <c r="D466" i="1"/>
  <c r="C466" i="1"/>
  <c r="H466" i="1" s="1"/>
  <c r="G465" i="1"/>
  <c r="D465" i="1"/>
  <c r="C465" i="1"/>
  <c r="H465" i="1" s="1"/>
  <c r="D463" i="1"/>
  <c r="C463" i="1"/>
  <c r="D462" i="1"/>
  <c r="C462" i="1"/>
  <c r="C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C439" i="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C431" i="1"/>
  <c r="D430" i="1"/>
  <c r="C430" i="1"/>
  <c r="D429" i="1"/>
  <c r="C429" i="1"/>
  <c r="D428" i="1"/>
  <c r="C428" i="1"/>
  <c r="G428" i="1" s="1"/>
  <c r="D427" i="1"/>
  <c r="C427" i="1"/>
  <c r="G427" i="1" s="1"/>
  <c r="H426" i="1"/>
  <c r="D426" i="1"/>
  <c r="C426" i="1"/>
  <c r="G426" i="1" s="1"/>
  <c r="D423" i="1"/>
  <c r="C422" i="1"/>
  <c r="C421" i="1"/>
  <c r="D416" i="1"/>
  <c r="C416" i="1"/>
  <c r="H416" i="1" s="1"/>
  <c r="D415" i="1"/>
  <c r="C415" i="1"/>
  <c r="H415" i="1" s="1"/>
  <c r="G414" i="1"/>
  <c r="D414" i="1"/>
  <c r="C414" i="1"/>
  <c r="H414" i="1" s="1"/>
  <c r="H411" i="1"/>
  <c r="G411" i="1"/>
  <c r="D411" i="1"/>
  <c r="C411" i="1"/>
  <c r="H410" i="1"/>
  <c r="G410" i="1"/>
  <c r="D410" i="1"/>
  <c r="C410" i="1"/>
  <c r="H409" i="1"/>
  <c r="G409" i="1"/>
  <c r="D409" i="1"/>
  <c r="C409" i="1"/>
  <c r="H408" i="1"/>
  <c r="G408" i="1"/>
  <c r="D408" i="1"/>
  <c r="C408" i="1"/>
  <c r="C407" i="1"/>
  <c r="H406" i="1"/>
  <c r="G406" i="1"/>
  <c r="D406" i="1"/>
  <c r="C406" i="1"/>
  <c r="C405" i="1"/>
  <c r="H405" i="1" s="1"/>
  <c r="D404" i="1"/>
  <c r="C404" i="1"/>
  <c r="H404" i="1" s="1"/>
  <c r="G403" i="1"/>
  <c r="D403" i="1"/>
  <c r="C403" i="1"/>
  <c r="H403" i="1" s="1"/>
  <c r="D402" i="1"/>
  <c r="H400" i="1"/>
  <c r="D400" i="1"/>
  <c r="C400" i="1"/>
  <c r="G400" i="1" s="1"/>
  <c r="D399" i="1"/>
  <c r="H399" i="1" s="1"/>
  <c r="C399" i="1"/>
  <c r="G399" i="1" s="1"/>
  <c r="D398" i="1"/>
  <c r="C398" i="1"/>
  <c r="G398" i="1" s="1"/>
  <c r="D397" i="1"/>
  <c r="C397" i="1"/>
  <c r="G397" i="1" s="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C388" i="1"/>
  <c r="H387" i="1"/>
  <c r="G387" i="1"/>
  <c r="D387" i="1"/>
  <c r="C387" i="1"/>
  <c r="H386" i="1"/>
  <c r="G386" i="1"/>
  <c r="D386" i="1"/>
  <c r="C386" i="1"/>
  <c r="H385" i="1"/>
  <c r="G385" i="1"/>
  <c r="D385" i="1"/>
  <c r="C385" i="1"/>
  <c r="H384" i="1"/>
  <c r="G384" i="1"/>
  <c r="D384" i="1"/>
  <c r="C384" i="1"/>
  <c r="C383" i="1"/>
  <c r="H383" i="1" s="1"/>
  <c r="G382" i="1"/>
  <c r="D382" i="1"/>
  <c r="C382" i="1"/>
  <c r="H382" i="1" s="1"/>
  <c r="D381" i="1"/>
  <c r="G381" i="1" s="1"/>
  <c r="C381" i="1"/>
  <c r="H381" i="1" s="1"/>
  <c r="D380" i="1"/>
  <c r="C380" i="1"/>
  <c r="H380" i="1" s="1"/>
  <c r="D379" i="1"/>
  <c r="C379" i="1"/>
  <c r="H379" i="1" s="1"/>
  <c r="G378" i="1"/>
  <c r="D378" i="1"/>
  <c r="C378" i="1"/>
  <c r="H378" i="1" s="1"/>
  <c r="G377" i="1"/>
  <c r="D377" i="1"/>
  <c r="C377" i="1"/>
  <c r="H377" i="1" s="1"/>
  <c r="D376" i="1"/>
  <c r="C376" i="1"/>
  <c r="H376" i="1" s="1"/>
  <c r="D375" i="1"/>
  <c r="C375" i="1"/>
  <c r="H375" i="1" s="1"/>
  <c r="C374" i="1"/>
  <c r="D373" i="1"/>
  <c r="G373" i="1" s="1"/>
  <c r="C373" i="1"/>
  <c r="D372" i="1"/>
  <c r="C372" i="1"/>
  <c r="H372" i="1" s="1"/>
  <c r="D371" i="1"/>
  <c r="C371" i="1"/>
  <c r="G370" i="1"/>
  <c r="D370" i="1"/>
  <c r="C370" i="1"/>
  <c r="H370" i="1" s="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C361" i="1"/>
  <c r="H360" i="1"/>
  <c r="G360" i="1"/>
  <c r="D360" i="1"/>
  <c r="C360" i="1"/>
  <c r="H359" i="1"/>
  <c r="G359" i="1"/>
  <c r="D359" i="1"/>
  <c r="C359" i="1"/>
  <c r="H358" i="1"/>
  <c r="G358" i="1"/>
  <c r="D358" i="1"/>
  <c r="C358" i="1"/>
  <c r="H357" i="1"/>
  <c r="G357" i="1"/>
  <c r="D357" i="1"/>
  <c r="C357" i="1"/>
  <c r="C356" i="1"/>
  <c r="H354" i="1"/>
  <c r="D354" i="1"/>
  <c r="C354" i="1"/>
  <c r="G354" i="1" s="1"/>
  <c r="D353" i="1"/>
  <c r="C353" i="1"/>
  <c r="G353" i="1" s="1"/>
  <c r="D352" i="1"/>
  <c r="C352" i="1"/>
  <c r="G352" i="1" s="1"/>
  <c r="H351" i="1"/>
  <c r="D351" i="1"/>
  <c r="C351" i="1"/>
  <c r="G351" i="1" s="1"/>
  <c r="D350" i="1"/>
  <c r="D349" i="1"/>
  <c r="D348" i="1"/>
  <c r="C348" i="1"/>
  <c r="G348" i="1" s="1"/>
  <c r="H347" i="1"/>
  <c r="D347" i="1"/>
  <c r="C347" i="1"/>
  <c r="G347" i="1" s="1"/>
  <c r="H346" i="1"/>
  <c r="D346" i="1"/>
  <c r="C346" i="1"/>
  <c r="G346" i="1" s="1"/>
  <c r="D345" i="1"/>
  <c r="C345" i="1"/>
  <c r="G345" i="1" s="1"/>
  <c r="C344" i="1"/>
  <c r="G344" i="1" s="1"/>
  <c r="H343" i="1"/>
  <c r="G343" i="1"/>
  <c r="D343" i="1"/>
  <c r="C343" i="1"/>
  <c r="H342" i="1"/>
  <c r="G342" i="1"/>
  <c r="D342" i="1"/>
  <c r="C342" i="1"/>
  <c r="H341" i="1"/>
  <c r="G341" i="1"/>
  <c r="C341" i="1"/>
  <c r="H340" i="1"/>
  <c r="G340" i="1"/>
  <c r="D340" i="1"/>
  <c r="C340" i="1"/>
  <c r="H339" i="1"/>
  <c r="G339" i="1"/>
  <c r="D339" i="1"/>
  <c r="C339" i="1"/>
  <c r="H338" i="1"/>
  <c r="G338" i="1"/>
  <c r="D338" i="1"/>
  <c r="C338" i="1"/>
  <c r="H337" i="1"/>
  <c r="G337" i="1"/>
  <c r="D337" i="1"/>
  <c r="C337" i="1"/>
  <c r="C336" i="1"/>
  <c r="H336" i="1" s="1"/>
  <c r="D335" i="1"/>
  <c r="C335" i="1"/>
  <c r="H335" i="1" s="1"/>
  <c r="G334" i="1"/>
  <c r="D334" i="1"/>
  <c r="C334" i="1"/>
  <c r="H334" i="1" s="1"/>
  <c r="G333" i="1"/>
  <c r="D333" i="1"/>
  <c r="C333" i="1"/>
  <c r="H333" i="1" s="1"/>
  <c r="D332" i="1"/>
  <c r="C332" i="1"/>
  <c r="H332" i="1" s="1"/>
  <c r="D331" i="1"/>
  <c r="C331" i="1"/>
  <c r="H331" i="1" s="1"/>
  <c r="G330" i="1"/>
  <c r="D330" i="1"/>
  <c r="C330" i="1"/>
  <c r="H330" i="1" s="1"/>
  <c r="G329" i="1"/>
  <c r="D329" i="1"/>
  <c r="C329" i="1"/>
  <c r="H329" i="1" s="1"/>
  <c r="D328" i="1"/>
  <c r="C328" i="1"/>
  <c r="H328" i="1" s="1"/>
  <c r="D327" i="1"/>
  <c r="C327" i="1"/>
  <c r="H327" i="1" s="1"/>
  <c r="G326" i="1"/>
  <c r="D326" i="1"/>
  <c r="C326" i="1"/>
  <c r="H326" i="1" s="1"/>
  <c r="G325" i="1"/>
  <c r="D325" i="1"/>
  <c r="C325" i="1"/>
  <c r="H325" i="1" s="1"/>
  <c r="D324" i="1"/>
  <c r="C324" i="1"/>
  <c r="H324" i="1" s="1"/>
  <c r="D323" i="1"/>
  <c r="C323" i="1"/>
  <c r="H323" i="1" s="1"/>
  <c r="G322" i="1"/>
  <c r="D322" i="1"/>
  <c r="C322" i="1"/>
  <c r="H322" i="1" s="1"/>
  <c r="G321" i="1"/>
  <c r="D321" i="1"/>
  <c r="C321" i="1"/>
  <c r="H321" i="1" s="1"/>
  <c r="D320" i="1"/>
  <c r="C320" i="1"/>
  <c r="H320" i="1" s="1"/>
  <c r="D319" i="1"/>
  <c r="C319" i="1"/>
  <c r="H319" i="1" s="1"/>
  <c r="G318" i="1"/>
  <c r="D318" i="1"/>
  <c r="C318" i="1"/>
  <c r="H318" i="1" s="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G309" i="1"/>
  <c r="C309" i="1"/>
  <c r="H308" i="1"/>
  <c r="G308" i="1"/>
  <c r="D308" i="1"/>
  <c r="C308" i="1"/>
  <c r="H307" i="1"/>
  <c r="G307" i="1"/>
  <c r="D307" i="1"/>
  <c r="C307" i="1"/>
  <c r="D306" i="1"/>
  <c r="H306" i="1" s="1"/>
  <c r="C306" i="1"/>
  <c r="C305" i="1"/>
  <c r="D302" i="1"/>
  <c r="C302" i="1"/>
  <c r="H302" i="1" s="1"/>
  <c r="D301" i="1"/>
  <c r="C301" i="1"/>
  <c r="H301" i="1" s="1"/>
  <c r="D300" i="1"/>
  <c r="C300" i="1"/>
  <c r="H300" i="1" s="1"/>
  <c r="D299" i="1"/>
  <c r="C299" i="1"/>
  <c r="D298" i="1"/>
  <c r="C298" i="1"/>
  <c r="H294" i="1"/>
  <c r="D294" i="1"/>
  <c r="C294" i="1"/>
  <c r="G294" i="1" s="1"/>
  <c r="C293" i="1"/>
  <c r="G293" i="1" s="1"/>
  <c r="D292" i="1"/>
  <c r="C292" i="1"/>
  <c r="H292" i="1" s="1"/>
  <c r="D291" i="1"/>
  <c r="C291" i="1"/>
  <c r="H291" i="1" s="1"/>
  <c r="D290" i="1"/>
  <c r="C290" i="1"/>
  <c r="H290" i="1" s="1"/>
  <c r="D289" i="1"/>
  <c r="C289" i="1"/>
  <c r="H289" i="1" s="1"/>
  <c r="D288" i="1"/>
  <c r="C288" i="1"/>
  <c r="H288" i="1" s="1"/>
  <c r="D287" i="1"/>
  <c r="C287" i="1"/>
  <c r="H287" i="1" s="1"/>
  <c r="D286" i="1"/>
  <c r="C286" i="1"/>
  <c r="H286" i="1" s="1"/>
  <c r="H285" i="1"/>
  <c r="C285" i="1"/>
  <c r="H284" i="1"/>
  <c r="G284" i="1"/>
  <c r="D284" i="1"/>
  <c r="C284" i="1"/>
  <c r="H283" i="1"/>
  <c r="G283" i="1"/>
  <c r="D283" i="1"/>
  <c r="C283" i="1"/>
  <c r="H282" i="1"/>
  <c r="G282" i="1"/>
  <c r="D282" i="1"/>
  <c r="C282" i="1"/>
  <c r="H281" i="1"/>
  <c r="G281" i="1"/>
  <c r="D281" i="1"/>
  <c r="C281" i="1"/>
  <c r="H280" i="1"/>
  <c r="G280" i="1"/>
  <c r="D280" i="1"/>
  <c r="C280" i="1"/>
  <c r="H279" i="1"/>
  <c r="C279" i="1"/>
  <c r="G279" i="1" s="1"/>
  <c r="G278" i="1"/>
  <c r="D278" i="1"/>
  <c r="C278" i="1"/>
  <c r="H278" i="1" s="1"/>
  <c r="D277" i="1"/>
  <c r="C277" i="1"/>
  <c r="H277" i="1" s="1"/>
  <c r="D276" i="1"/>
  <c r="C276" i="1"/>
  <c r="H276" i="1" s="1"/>
  <c r="G275" i="1"/>
  <c r="D275" i="1"/>
  <c r="C275" i="1"/>
  <c r="H275" i="1" s="1"/>
  <c r="D274" i="1"/>
  <c r="G274" i="1" s="1"/>
  <c r="C274" i="1"/>
  <c r="D273" i="1"/>
  <c r="C273" i="1"/>
  <c r="H273" i="1" s="1"/>
  <c r="D272" i="1"/>
  <c r="C272" i="1"/>
  <c r="H272" i="1" s="1"/>
  <c r="G271" i="1"/>
  <c r="D271" i="1"/>
  <c r="C271" i="1"/>
  <c r="H271" i="1" s="1"/>
  <c r="C270" i="1"/>
  <c r="H268" i="1"/>
  <c r="G268" i="1"/>
  <c r="D268" i="1"/>
  <c r="C268" i="1"/>
  <c r="H267" i="1"/>
  <c r="G267" i="1"/>
  <c r="D267" i="1"/>
  <c r="C267" i="1"/>
  <c r="H266" i="1"/>
  <c r="G266" i="1"/>
  <c r="D266" i="1"/>
  <c r="C266" i="1"/>
  <c r="C265" i="1"/>
  <c r="H264" i="1"/>
  <c r="G264" i="1"/>
  <c r="D264" i="1"/>
  <c r="C264" i="1"/>
  <c r="H263" i="1"/>
  <c r="G263" i="1"/>
  <c r="D263" i="1"/>
  <c r="C263" i="1"/>
  <c r="H262" i="1"/>
  <c r="G262" i="1"/>
  <c r="D262" i="1"/>
  <c r="C262" i="1"/>
  <c r="H261" i="1"/>
  <c r="G261" i="1"/>
  <c r="D261" i="1"/>
  <c r="C261" i="1"/>
  <c r="H260" i="1"/>
  <c r="G260" i="1"/>
  <c r="D260" i="1"/>
  <c r="C260" i="1"/>
  <c r="C259" i="1"/>
  <c r="C258" i="1"/>
  <c r="H257" i="1"/>
  <c r="G257" i="1"/>
  <c r="D257" i="1"/>
  <c r="C257" i="1"/>
  <c r="H256" i="1"/>
  <c r="G256" i="1"/>
  <c r="D256" i="1"/>
  <c r="C256" i="1"/>
  <c r="H255" i="1"/>
  <c r="G255" i="1"/>
  <c r="D255" i="1"/>
  <c r="C255" i="1"/>
  <c r="H254" i="1"/>
  <c r="G254" i="1"/>
  <c r="D254" i="1"/>
  <c r="C254" i="1"/>
  <c r="H253" i="1"/>
  <c r="G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C233" i="1"/>
  <c r="G233" i="1" s="1"/>
  <c r="D232" i="1"/>
  <c r="C232" i="1"/>
  <c r="H232" i="1" s="1"/>
  <c r="D231" i="1"/>
  <c r="C231" i="1"/>
  <c r="H231" i="1" s="1"/>
  <c r="D230" i="1"/>
  <c r="C230" i="1"/>
  <c r="H230" i="1" s="1"/>
  <c r="D229" i="1"/>
  <c r="C229" i="1"/>
  <c r="H229" i="1" s="1"/>
  <c r="D228" i="1"/>
  <c r="C228" i="1"/>
  <c r="H228" i="1" s="1"/>
  <c r="C227" i="1"/>
  <c r="H225" i="1"/>
  <c r="G225" i="1"/>
  <c r="D225" i="1"/>
  <c r="C225" i="1"/>
  <c r="H224" i="1"/>
  <c r="G224" i="1"/>
  <c r="D224" i="1"/>
  <c r="C224" i="1"/>
  <c r="H223" i="1"/>
  <c r="G223" i="1"/>
  <c r="D223" i="1"/>
  <c r="C223" i="1"/>
  <c r="H222" i="1"/>
  <c r="G222" i="1"/>
  <c r="D222" i="1"/>
  <c r="C222" i="1"/>
  <c r="H221" i="1"/>
  <c r="G221" i="1"/>
  <c r="C221" i="1"/>
  <c r="H220" i="1"/>
  <c r="G220" i="1"/>
  <c r="D220" i="1"/>
  <c r="C220" i="1"/>
  <c r="H219" i="1"/>
  <c r="G219" i="1"/>
  <c r="D219" i="1"/>
  <c r="C219" i="1"/>
  <c r="H218" i="1"/>
  <c r="G218" i="1"/>
  <c r="D218" i="1"/>
  <c r="C218" i="1"/>
  <c r="D216" i="1"/>
  <c r="C216" i="1"/>
  <c r="H216" i="1" s="1"/>
  <c r="D215" i="1"/>
  <c r="C215" i="1"/>
  <c r="H215" i="1" s="1"/>
  <c r="D214" i="1"/>
  <c r="C214" i="1"/>
  <c r="H214" i="1" s="1"/>
  <c r="D213" i="1"/>
  <c r="C213" i="1"/>
  <c r="C212" i="1"/>
  <c r="H211" i="1"/>
  <c r="D211" i="1"/>
  <c r="C211" i="1"/>
  <c r="G211" i="1" s="1"/>
  <c r="H210" i="1"/>
  <c r="D210" i="1"/>
  <c r="C210" i="1"/>
  <c r="G210" i="1" s="1"/>
  <c r="H209" i="1"/>
  <c r="D209" i="1"/>
  <c r="C209" i="1"/>
  <c r="G209" i="1" s="1"/>
  <c r="H208" i="1"/>
  <c r="D208" i="1"/>
  <c r="C208" i="1"/>
  <c r="G208" i="1" s="1"/>
  <c r="H207" i="1"/>
  <c r="D207" i="1"/>
  <c r="C207" i="1"/>
  <c r="G207" i="1" s="1"/>
  <c r="D206" i="1"/>
  <c r="H206" i="1" s="1"/>
  <c r="C206" i="1"/>
  <c r="H205" i="1"/>
  <c r="D205" i="1"/>
  <c r="C205" i="1"/>
  <c r="G205" i="1" s="1"/>
  <c r="D204" i="1"/>
  <c r="H204" i="1" s="1"/>
  <c r="C204" i="1"/>
  <c r="G204" i="1" s="1"/>
  <c r="H203" i="1"/>
  <c r="D203" i="1"/>
  <c r="C203" i="1"/>
  <c r="G203" i="1" s="1"/>
  <c r="H202" i="1"/>
  <c r="D202" i="1"/>
  <c r="C202" i="1"/>
  <c r="G202" i="1" s="1"/>
  <c r="H201" i="1"/>
  <c r="D201" i="1"/>
  <c r="C201" i="1"/>
  <c r="G201" i="1" s="1"/>
  <c r="H200" i="1"/>
  <c r="D200" i="1"/>
  <c r="C200" i="1"/>
  <c r="G200" i="1" s="1"/>
  <c r="C199" i="1"/>
  <c r="D197" i="1"/>
  <c r="H197" i="1" s="1"/>
  <c r="C197" i="1"/>
  <c r="H196" i="1"/>
  <c r="G196" i="1"/>
  <c r="D196" i="1"/>
  <c r="C196" i="1"/>
  <c r="D195" i="1"/>
  <c r="G195" i="1" s="1"/>
  <c r="C195" i="1"/>
  <c r="H194" i="1"/>
  <c r="D194" i="1"/>
  <c r="G194" i="1" s="1"/>
  <c r="C194" i="1"/>
  <c r="H193" i="1"/>
  <c r="D193" i="1"/>
  <c r="G193" i="1" s="1"/>
  <c r="C193" i="1"/>
  <c r="H192" i="1"/>
  <c r="G192" i="1"/>
  <c r="D192" i="1"/>
  <c r="C192" i="1"/>
  <c r="H191" i="1"/>
  <c r="G191" i="1"/>
  <c r="D191" i="1"/>
  <c r="C191" i="1"/>
  <c r="C190" i="1"/>
  <c r="H189" i="1"/>
  <c r="G189" i="1"/>
  <c r="D189" i="1"/>
  <c r="C189" i="1"/>
  <c r="H188" i="1"/>
  <c r="G188" i="1"/>
  <c r="D188" i="1"/>
  <c r="C188" i="1"/>
  <c r="H187" i="1"/>
  <c r="G187" i="1"/>
  <c r="D187" i="1"/>
  <c r="C187" i="1"/>
  <c r="H186" i="1"/>
  <c r="G186" i="1"/>
  <c r="D186" i="1"/>
  <c r="C186" i="1"/>
  <c r="C185" i="1"/>
  <c r="H185" i="1" s="1"/>
  <c r="D184" i="1"/>
  <c r="C184" i="1"/>
  <c r="H184" i="1" s="1"/>
  <c r="D183" i="1"/>
  <c r="C183" i="1"/>
  <c r="D182" i="1"/>
  <c r="C182" i="1"/>
  <c r="H182" i="1" s="1"/>
  <c r="D181" i="1"/>
  <c r="C181" i="1"/>
  <c r="H181" i="1" s="1"/>
  <c r="D180" i="1"/>
  <c r="C180" i="1"/>
  <c r="H180" i="1" s="1"/>
  <c r="D179" i="1"/>
  <c r="C179" i="1"/>
  <c r="D178" i="1"/>
  <c r="C178" i="1"/>
  <c r="H178" i="1" s="1"/>
  <c r="D177" i="1"/>
  <c r="C177" i="1"/>
  <c r="D176" i="1"/>
  <c r="C176" i="1"/>
  <c r="H176" i="1" s="1"/>
  <c r="D175" i="1"/>
  <c r="C175" i="1"/>
  <c r="C174" i="1"/>
  <c r="D173" i="1"/>
  <c r="C173" i="1"/>
  <c r="H173" i="1" s="1"/>
  <c r="D172" i="1"/>
  <c r="C172" i="1"/>
  <c r="H172" i="1" s="1"/>
  <c r="D171" i="1"/>
  <c r="C171" i="1"/>
  <c r="D170" i="1"/>
  <c r="C170" i="1"/>
  <c r="H170" i="1" s="1"/>
  <c r="D169" i="1"/>
  <c r="C169" i="1"/>
  <c r="D168" i="1"/>
  <c r="C168" i="1"/>
  <c r="H168" i="1" s="1"/>
  <c r="D167" i="1"/>
  <c r="C167" i="1"/>
  <c r="C166" i="1"/>
  <c r="H166" i="1" s="1"/>
  <c r="D165" i="1"/>
  <c r="H165" i="1" s="1"/>
  <c r="C165" i="1"/>
  <c r="D164" i="1"/>
  <c r="H164" i="1" s="1"/>
  <c r="C164" i="1"/>
  <c r="G164" i="1" s="1"/>
  <c r="H163" i="1"/>
  <c r="D163" i="1"/>
  <c r="C163" i="1"/>
  <c r="G163" i="1" s="1"/>
  <c r="H162" i="1"/>
  <c r="D162" i="1"/>
  <c r="C162" i="1"/>
  <c r="G162" i="1" s="1"/>
  <c r="C161" i="1"/>
  <c r="C160" i="1"/>
  <c r="H159" i="1"/>
  <c r="G159" i="1"/>
  <c r="D159" i="1"/>
  <c r="C159" i="1"/>
  <c r="D158" i="1"/>
  <c r="H158" i="1" s="1"/>
  <c r="C158" i="1"/>
  <c r="H157" i="1"/>
  <c r="G157" i="1"/>
  <c r="D157" i="1"/>
  <c r="C157" i="1"/>
  <c r="C156" i="1"/>
  <c r="D155" i="1"/>
  <c r="C155" i="1"/>
  <c r="H155" i="1" s="1"/>
  <c r="D154" i="1"/>
  <c r="C154" i="1"/>
  <c r="H154" i="1" s="1"/>
  <c r="D153" i="1"/>
  <c r="C153" i="1"/>
  <c r="H153" i="1" s="1"/>
  <c r="D152" i="1"/>
  <c r="C152" i="1"/>
  <c r="D151" i="1"/>
  <c r="C151" i="1"/>
  <c r="H151"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C137" i="1"/>
  <c r="C136" i="1"/>
  <c r="H135" i="1"/>
  <c r="D135" i="1"/>
  <c r="C135" i="1"/>
  <c r="G135" i="1" s="1"/>
  <c r="H134" i="1"/>
  <c r="D134" i="1"/>
  <c r="C134" i="1"/>
  <c r="G134" i="1" s="1"/>
  <c r="H133" i="1"/>
  <c r="D133" i="1"/>
  <c r="C133" i="1"/>
  <c r="G133" i="1" s="1"/>
  <c r="H132" i="1"/>
  <c r="D132" i="1"/>
  <c r="C132" i="1"/>
  <c r="G132" i="1" s="1"/>
  <c r="H131" i="1"/>
  <c r="D131" i="1"/>
  <c r="C131" i="1"/>
  <c r="G131" i="1" s="1"/>
  <c r="H130" i="1"/>
  <c r="C130" i="1"/>
  <c r="G130" i="1" s="1"/>
  <c r="H129" i="1"/>
  <c r="G129" i="1"/>
  <c r="D129" i="1"/>
  <c r="C129" i="1"/>
  <c r="H128" i="1"/>
  <c r="G128" i="1"/>
  <c r="D128" i="1"/>
  <c r="C128" i="1"/>
  <c r="D127" i="1"/>
  <c r="H127" i="1" s="1"/>
  <c r="C127" i="1"/>
  <c r="H126" i="1"/>
  <c r="G126" i="1"/>
  <c r="D126" i="1"/>
  <c r="C126" i="1"/>
  <c r="C125" i="1"/>
  <c r="H124" i="1"/>
  <c r="G124" i="1"/>
  <c r="D124" i="1"/>
  <c r="C124" i="1"/>
  <c r="H123" i="1"/>
  <c r="G123" i="1"/>
  <c r="D123" i="1"/>
  <c r="C123" i="1"/>
  <c r="C122" i="1"/>
  <c r="C121" i="1"/>
  <c r="H120" i="1"/>
  <c r="D120" i="1"/>
  <c r="C120" i="1"/>
  <c r="G120" i="1" s="1"/>
  <c r="H119" i="1"/>
  <c r="D119" i="1"/>
  <c r="C119" i="1"/>
  <c r="G119" i="1" s="1"/>
  <c r="H118" i="1"/>
  <c r="D118" i="1"/>
  <c r="C118" i="1"/>
  <c r="G118" i="1" s="1"/>
  <c r="D117" i="1"/>
  <c r="H117" i="1" s="1"/>
  <c r="C117" i="1"/>
  <c r="D116" i="1"/>
  <c r="H116" i="1" s="1"/>
  <c r="C116" i="1"/>
  <c r="G116" i="1" s="1"/>
  <c r="H115" i="1"/>
  <c r="D115" i="1"/>
  <c r="C115" i="1"/>
  <c r="G115" i="1" s="1"/>
  <c r="H114" i="1"/>
  <c r="D114" i="1"/>
  <c r="C114" i="1"/>
  <c r="G114" i="1" s="1"/>
  <c r="D113" i="1"/>
  <c r="H113" i="1" s="1"/>
  <c r="C113" i="1"/>
  <c r="H112" i="1"/>
  <c r="D112" i="1"/>
  <c r="C112" i="1"/>
  <c r="G112" i="1" s="1"/>
  <c r="H111" i="1"/>
  <c r="D111" i="1"/>
  <c r="C111" i="1"/>
  <c r="G111" i="1" s="1"/>
  <c r="H110" i="1"/>
  <c r="D110" i="1"/>
  <c r="C110" i="1"/>
  <c r="G110" i="1" s="1"/>
  <c r="H109" i="1"/>
  <c r="D109" i="1"/>
  <c r="C109" i="1"/>
  <c r="G109" i="1" s="1"/>
  <c r="H108" i="1"/>
  <c r="C108" i="1"/>
  <c r="G108" i="1" s="1"/>
  <c r="D107" i="1"/>
  <c r="H107" i="1" s="1"/>
  <c r="C107" i="1"/>
  <c r="D106" i="1"/>
  <c r="H106" i="1" s="1"/>
  <c r="C106" i="1"/>
  <c r="D105" i="1"/>
  <c r="H105" i="1" s="1"/>
  <c r="C105" i="1"/>
  <c r="H104" i="1"/>
  <c r="G104" i="1"/>
  <c r="D104" i="1"/>
  <c r="C104" i="1"/>
  <c r="C103" i="1"/>
  <c r="D101" i="1"/>
  <c r="C101" i="1"/>
  <c r="H101" i="1" s="1"/>
  <c r="D100" i="1"/>
  <c r="C100" i="1"/>
  <c r="H100" i="1" s="1"/>
  <c r="D99" i="1"/>
  <c r="C99" i="1"/>
  <c r="H99" i="1" s="1"/>
  <c r="D98" i="1"/>
  <c r="C98" i="1"/>
  <c r="H98" i="1" s="1"/>
  <c r="D97" i="1"/>
  <c r="C97" i="1"/>
  <c r="H97" i="1" s="1"/>
  <c r="D96" i="1"/>
  <c r="C96" i="1"/>
  <c r="H96" i="1" s="1"/>
  <c r="D95" i="1"/>
  <c r="C95" i="1"/>
  <c r="H95" i="1" s="1"/>
  <c r="C94" i="1"/>
  <c r="H94" i="1" s="1"/>
  <c r="H93" i="1"/>
  <c r="D93" i="1"/>
  <c r="C93" i="1"/>
  <c r="G93" i="1" s="1"/>
  <c r="H92" i="1"/>
  <c r="D92" i="1"/>
  <c r="C92" i="1"/>
  <c r="G92" i="1" s="1"/>
  <c r="H91" i="1"/>
  <c r="D91" i="1"/>
  <c r="C91" i="1"/>
  <c r="G91" i="1" s="1"/>
  <c r="D90" i="1"/>
  <c r="H90" i="1" s="1"/>
  <c r="C90" i="1"/>
  <c r="G90" i="1" s="1"/>
  <c r="D89" i="1"/>
  <c r="H89" i="1" s="1"/>
  <c r="C89" i="1"/>
  <c r="G89" i="1" s="1"/>
  <c r="H88" i="1"/>
  <c r="D88" i="1"/>
  <c r="C88" i="1"/>
  <c r="G88" i="1" s="1"/>
  <c r="C87" i="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C79" i="1"/>
  <c r="H77" i="1"/>
  <c r="G77" i="1"/>
  <c r="D77" i="1"/>
  <c r="C77" i="1"/>
  <c r="H76" i="1"/>
  <c r="G76" i="1"/>
  <c r="D76" i="1"/>
  <c r="C76" i="1"/>
  <c r="H75" i="1"/>
  <c r="G75" i="1"/>
  <c r="D75" i="1"/>
  <c r="C75" i="1"/>
  <c r="H74" i="1"/>
  <c r="G74" i="1"/>
  <c r="D74" i="1"/>
  <c r="C74" i="1"/>
  <c r="C73" i="1"/>
  <c r="G73" i="1" s="1"/>
  <c r="D72" i="1"/>
  <c r="C72" i="1"/>
  <c r="H72" i="1" s="1"/>
  <c r="D71" i="1"/>
  <c r="C71" i="1"/>
  <c r="H71" i="1" s="1"/>
  <c r="D70" i="1"/>
  <c r="C70" i="1"/>
  <c r="H70" i="1" s="1"/>
  <c r="D69" i="1"/>
  <c r="C69" i="1"/>
  <c r="H69" i="1" s="1"/>
  <c r="D68" i="1"/>
  <c r="C68" i="1"/>
  <c r="H68" i="1" s="1"/>
  <c r="C67" i="1"/>
  <c r="H67" i="1" s="1"/>
  <c r="H66" i="1"/>
  <c r="D66" i="1"/>
  <c r="C66" i="1"/>
  <c r="G66" i="1" s="1"/>
  <c r="H65" i="1"/>
  <c r="D65" i="1"/>
  <c r="C65" i="1"/>
  <c r="G65" i="1" s="1"/>
  <c r="H64" i="1"/>
  <c r="D64" i="1"/>
  <c r="C64" i="1"/>
  <c r="G64" i="1" s="1"/>
  <c r="D63" i="1"/>
  <c r="H63" i="1" s="1"/>
  <c r="C63" i="1"/>
  <c r="G63" i="1" s="1"/>
  <c r="H62" i="1"/>
  <c r="D62" i="1"/>
  <c r="C62" i="1"/>
  <c r="G62" i="1" s="1"/>
  <c r="H61" i="1"/>
  <c r="D61" i="1"/>
  <c r="C61" i="1"/>
  <c r="G61" i="1" s="1"/>
  <c r="D60" i="1"/>
  <c r="H60" i="1" s="1"/>
  <c r="C60" i="1"/>
  <c r="H59" i="1"/>
  <c r="D59" i="1"/>
  <c r="C59" i="1"/>
  <c r="G59" i="1" s="1"/>
  <c r="D58" i="1"/>
  <c r="H58" i="1" s="1"/>
  <c r="C58" i="1"/>
  <c r="G58" i="1" s="1"/>
  <c r="H57" i="1"/>
  <c r="C57" i="1"/>
  <c r="H56" i="1"/>
  <c r="G56" i="1"/>
  <c r="D56" i="1"/>
  <c r="C56" i="1"/>
  <c r="D55" i="1"/>
  <c r="H55" i="1" s="1"/>
  <c r="C55" i="1"/>
  <c r="C54" i="1"/>
  <c r="H53" i="1"/>
  <c r="G53" i="1"/>
  <c r="D53" i="1"/>
  <c r="C53" i="1"/>
  <c r="H52" i="1"/>
  <c r="G52" i="1"/>
  <c r="D52" i="1"/>
  <c r="C52" i="1"/>
  <c r="H51" i="1"/>
  <c r="G51" i="1"/>
  <c r="D51" i="1"/>
  <c r="C51" i="1"/>
  <c r="H50" i="1"/>
  <c r="G50" i="1"/>
  <c r="D50" i="1"/>
  <c r="C50" i="1"/>
  <c r="C49" i="1"/>
  <c r="G49" i="1" s="1"/>
  <c r="D48" i="1"/>
  <c r="C48" i="1"/>
  <c r="H48" i="1" s="1"/>
  <c r="D47" i="1"/>
  <c r="C47" i="1"/>
  <c r="H47" i="1" s="1"/>
  <c r="C46" i="1"/>
  <c r="H44" i="1"/>
  <c r="G44" i="1"/>
  <c r="D44" i="1"/>
  <c r="C44" i="1"/>
  <c r="H43" i="1"/>
  <c r="G43" i="1"/>
  <c r="D43" i="1"/>
  <c r="C43" i="1"/>
  <c r="H42" i="1"/>
  <c r="G42" i="1"/>
  <c r="D42" i="1"/>
  <c r="C42" i="1"/>
  <c r="H41" i="1"/>
  <c r="G41" i="1"/>
  <c r="D41" i="1"/>
  <c r="C41" i="1"/>
  <c r="H40" i="1"/>
  <c r="G40" i="1"/>
  <c r="D40" i="1"/>
  <c r="C40" i="1"/>
  <c r="H39" i="1"/>
  <c r="G39" i="1"/>
  <c r="C39" i="1"/>
  <c r="H38" i="1"/>
  <c r="G38" i="1"/>
  <c r="D38" i="1"/>
  <c r="C38" i="1"/>
  <c r="H37" i="1"/>
  <c r="G37" i="1"/>
  <c r="D37" i="1"/>
  <c r="C37" i="1"/>
  <c r="H36" i="1"/>
  <c r="G36" i="1"/>
  <c r="D36" i="1"/>
  <c r="C36" i="1"/>
  <c r="C35" i="1"/>
  <c r="G35" i="1" s="1"/>
  <c r="D34" i="1"/>
  <c r="C34" i="1"/>
  <c r="H34" i="1" s="1"/>
  <c r="D33" i="1"/>
  <c r="C33" i="1"/>
  <c r="H33" i="1" s="1"/>
  <c r="C32" i="1"/>
  <c r="H31" i="1"/>
  <c r="D31" i="1"/>
  <c r="C31" i="1"/>
  <c r="G31" i="1" s="1"/>
  <c r="H30" i="1"/>
  <c r="D30" i="1"/>
  <c r="C30" i="1"/>
  <c r="G30" i="1" s="1"/>
  <c r="H29" i="1"/>
  <c r="D29" i="1"/>
  <c r="C29" i="1"/>
  <c r="G29" i="1" s="1"/>
  <c r="H28" i="1"/>
  <c r="D28" i="1"/>
  <c r="C28" i="1"/>
  <c r="G28" i="1" s="1"/>
  <c r="D27" i="1"/>
  <c r="H27" i="1" s="1"/>
  <c r="C27" i="1"/>
  <c r="G27" i="1" s="1"/>
  <c r="H26" i="1"/>
  <c r="D26" i="1"/>
  <c r="C26" i="1"/>
  <c r="G26" i="1" s="1"/>
  <c r="H25" i="1"/>
  <c r="D25" i="1"/>
  <c r="C25" i="1"/>
  <c r="G25" i="1" s="1"/>
  <c r="H24" i="1"/>
  <c r="D24" i="1"/>
  <c r="C24" i="1"/>
  <c r="G24" i="1" s="1"/>
  <c r="D23" i="1"/>
  <c r="H23" i="1" s="1"/>
  <c r="C23" i="1"/>
  <c r="H22" i="1"/>
  <c r="D22" i="1"/>
  <c r="C22" i="1"/>
  <c r="G22" i="1" s="1"/>
  <c r="H21" i="1"/>
  <c r="D21" i="1"/>
  <c r="C21" i="1"/>
  <c r="G21" i="1" s="1"/>
  <c r="D20" i="1"/>
  <c r="H20" i="1" s="1"/>
  <c r="C20" i="1"/>
  <c r="G20" i="1" s="1"/>
  <c r="C19" i="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D9" i="1"/>
  <c r="H9" i="1" s="1"/>
  <c r="C9" i="1"/>
  <c r="D8" i="1"/>
  <c r="H8" i="1" s="1"/>
  <c r="C8" i="1"/>
  <c r="G8" i="1" s="1"/>
  <c r="D7" i="1"/>
  <c r="H7" i="1" s="1"/>
  <c r="C7" i="1"/>
  <c r="H6" i="1"/>
  <c r="D6" i="1"/>
  <c r="C6" i="1"/>
  <c r="H5" i="1"/>
  <c r="D5" i="1"/>
  <c r="C5" i="1"/>
  <c r="G5" i="1" s="1"/>
  <c r="H4" i="1"/>
  <c r="C4" i="1"/>
  <c r="G4" i="1" s="1"/>
  <c r="C3" i="1"/>
  <c r="G1681" i="1" l="1"/>
  <c r="I40" i="3"/>
  <c r="G1680" i="1"/>
  <c r="H1619" i="1"/>
  <c r="G1614" i="1"/>
  <c r="D25" i="8"/>
  <c r="G1612" i="1"/>
  <c r="C1604" i="1"/>
  <c r="H1604" i="1" s="1"/>
  <c r="H1609" i="1"/>
  <c r="G1608" i="1"/>
  <c r="G1606" i="1"/>
  <c r="G1604" i="1"/>
  <c r="E307" i="9"/>
  <c r="E326" i="9"/>
  <c r="B326" i="9" s="1"/>
  <c r="E31" i="9"/>
  <c r="B31" i="9" s="1"/>
  <c r="B236" i="9"/>
  <c r="H1590" i="1"/>
  <c r="H1585" i="1"/>
  <c r="G1585" i="1"/>
  <c r="D6" i="8"/>
  <c r="C1583" i="1" s="1"/>
  <c r="G1583" i="1" s="1"/>
  <c r="G967" i="1"/>
  <c r="E153" i="9"/>
  <c r="B153" i="9" s="1"/>
  <c r="F241" i="9"/>
  <c r="B241" i="9" s="1"/>
  <c r="F232" i="9"/>
  <c r="G670" i="1"/>
  <c r="G663" i="1"/>
  <c r="G662" i="1"/>
  <c r="G657" i="1"/>
  <c r="G655" i="1"/>
  <c r="G652" i="1"/>
  <c r="G650" i="1"/>
  <c r="B296" i="9"/>
  <c r="G646" i="1"/>
  <c r="G647" i="1"/>
  <c r="G649" i="1"/>
  <c r="H299" i="1"/>
  <c r="G396" i="1"/>
  <c r="F379" i="4"/>
  <c r="H374" i="1"/>
  <c r="H373" i="1"/>
  <c r="H371" i="1"/>
  <c r="G306" i="1"/>
  <c r="G422" i="1"/>
  <c r="H298" i="1"/>
  <c r="E294" i="9"/>
  <c r="B294" i="9" s="1"/>
  <c r="H274" i="1"/>
  <c r="E82" i="9"/>
  <c r="B82" i="9" s="1"/>
  <c r="H212" i="1"/>
  <c r="H213" i="1"/>
  <c r="G206" i="1"/>
  <c r="G197" i="1"/>
  <c r="D190" i="1"/>
  <c r="G190" i="1" s="1"/>
  <c r="H195" i="1"/>
  <c r="F244" i="9"/>
  <c r="B244" i="9" s="1"/>
  <c r="B243" i="9"/>
  <c r="H190" i="1"/>
  <c r="E55" i="9"/>
  <c r="B55" i="9" s="1"/>
  <c r="F240" i="9"/>
  <c r="B240" i="9" s="1"/>
  <c r="H183" i="1"/>
  <c r="F178" i="4"/>
  <c r="B239" i="9"/>
  <c r="H174" i="1"/>
  <c r="B238" i="9"/>
  <c r="F238" i="9"/>
  <c r="H179" i="1"/>
  <c r="H177" i="1"/>
  <c r="H175" i="1"/>
  <c r="H171" i="1"/>
  <c r="H169" i="1"/>
  <c r="H167" i="1"/>
  <c r="G165" i="1"/>
  <c r="G158" i="1"/>
  <c r="H152" i="1"/>
  <c r="G125" i="1"/>
  <c r="G127" i="1"/>
  <c r="G117" i="1"/>
  <c r="G113" i="1"/>
  <c r="E46" i="9"/>
  <c r="B46" i="9" s="1"/>
  <c r="G107" i="1"/>
  <c r="G106" i="1"/>
  <c r="G105" i="1"/>
  <c r="F233" i="9"/>
  <c r="B233" i="9" s="1"/>
  <c r="B232" i="9"/>
  <c r="F91" i="4"/>
  <c r="G87" i="1"/>
  <c r="G60" i="1"/>
  <c r="G57" i="1"/>
  <c r="G55" i="1"/>
  <c r="E30" i="9"/>
  <c r="G176" i="9"/>
  <c r="E176" i="9" s="1"/>
  <c r="B176" i="9" s="1"/>
  <c r="G23" i="1"/>
  <c r="D19" i="1"/>
  <c r="H19" i="1" s="1"/>
  <c r="G9" i="1"/>
  <c r="G7" i="1"/>
  <c r="G6" i="1"/>
  <c r="F8" i="4"/>
  <c r="G199" i="1"/>
  <c r="H137" i="1"/>
  <c r="H32" i="1"/>
  <c r="H227" i="1"/>
  <c r="G259" i="1"/>
  <c r="H480" i="1"/>
  <c r="G480" i="1"/>
  <c r="H484" i="1"/>
  <c r="G484" i="1"/>
  <c r="H613" i="1"/>
  <c r="G613" i="1"/>
  <c r="H635" i="1"/>
  <c r="G635" i="1"/>
  <c r="H1256" i="1"/>
  <c r="G1256" i="1"/>
  <c r="H1261" i="1"/>
  <c r="G1261" i="1"/>
  <c r="H1264" i="1"/>
  <c r="G1264" i="1"/>
  <c r="H1422" i="1"/>
  <c r="G1422" i="1"/>
  <c r="H1425" i="1"/>
  <c r="G1425" i="1"/>
  <c r="H1444" i="1"/>
  <c r="G1444" i="1"/>
  <c r="H1447" i="1"/>
  <c r="G1447" i="1"/>
  <c r="H1497" i="1"/>
  <c r="G1497" i="1"/>
  <c r="G1504" i="1"/>
  <c r="H1504" i="1"/>
  <c r="G1526" i="1"/>
  <c r="H1526" i="1"/>
  <c r="G1529" i="1"/>
  <c r="H1529" i="1"/>
  <c r="G1566" i="1"/>
  <c r="H1566" i="1"/>
  <c r="G1591" i="1"/>
  <c r="H1591" i="1"/>
  <c r="G1639" i="1"/>
  <c r="H1639" i="1"/>
  <c r="F562" i="4"/>
  <c r="C556" i="1"/>
  <c r="D575" i="1"/>
  <c r="H575" i="1" s="1"/>
  <c r="E571" i="4"/>
  <c r="F136" i="5"/>
  <c r="C1141" i="1"/>
  <c r="D135" i="5"/>
  <c r="C1148" i="1"/>
  <c r="F143" i="5"/>
  <c r="G185" i="1"/>
  <c r="H293" i="1"/>
  <c r="G336" i="1"/>
  <c r="G405" i="1"/>
  <c r="H507" i="1"/>
  <c r="G507" i="1"/>
  <c r="H511" i="1"/>
  <c r="G511" i="1"/>
  <c r="H513" i="1"/>
  <c r="G513" i="1"/>
  <c r="H515" i="1"/>
  <c r="G515" i="1"/>
  <c r="H585" i="1"/>
  <c r="G585" i="1"/>
  <c r="G1097" i="1"/>
  <c r="H1097" i="1"/>
  <c r="G1100" i="1"/>
  <c r="H1100" i="1"/>
  <c r="G1105" i="1"/>
  <c r="H1105" i="1"/>
  <c r="G1108" i="1"/>
  <c r="H1108" i="1"/>
  <c r="G1113" i="1"/>
  <c r="H1113" i="1"/>
  <c r="G1155" i="1"/>
  <c r="G1178" i="1"/>
  <c r="H1178" i="1"/>
  <c r="H1226" i="1"/>
  <c r="G1226" i="1"/>
  <c r="H1239" i="1"/>
  <c r="G1239" i="1"/>
  <c r="H1242" i="1"/>
  <c r="G1242" i="1"/>
  <c r="G1300" i="1"/>
  <c r="H1302" i="1"/>
  <c r="G1302" i="1"/>
  <c r="H1309" i="1"/>
  <c r="G1309" i="1"/>
  <c r="H1315" i="1"/>
  <c r="G1315" i="1"/>
  <c r="H1325" i="1"/>
  <c r="G1325" i="1"/>
  <c r="H1328" i="1"/>
  <c r="G1328" i="1"/>
  <c r="H1331" i="1"/>
  <c r="G1331" i="1"/>
  <c r="H1341" i="1"/>
  <c r="G1341" i="1"/>
  <c r="H1344" i="1"/>
  <c r="G1344" i="1"/>
  <c r="H1347" i="1"/>
  <c r="G1347" i="1"/>
  <c r="H1357" i="1"/>
  <c r="G1357" i="1"/>
  <c r="H1360" i="1"/>
  <c r="G1360" i="1"/>
  <c r="H1363" i="1"/>
  <c r="G1363" i="1"/>
  <c r="H1373" i="1"/>
  <c r="G1373" i="1"/>
  <c r="H1376" i="1"/>
  <c r="G1376" i="1"/>
  <c r="H1379" i="1"/>
  <c r="G1379" i="1"/>
  <c r="H1389" i="1"/>
  <c r="G1389" i="1"/>
  <c r="H1392" i="1"/>
  <c r="G1392" i="1"/>
  <c r="H1395" i="1"/>
  <c r="G1395" i="1"/>
  <c r="G1433" i="1"/>
  <c r="H1433" i="1"/>
  <c r="G1460" i="1"/>
  <c r="H1460" i="1"/>
  <c r="G1473" i="1"/>
  <c r="H1473" i="1"/>
  <c r="G1476" i="1"/>
  <c r="H1476" i="1"/>
  <c r="H1478" i="1"/>
  <c r="G1478" i="1"/>
  <c r="G1601" i="1"/>
  <c r="H1629" i="1"/>
  <c r="G1629" i="1"/>
  <c r="H1636" i="1"/>
  <c r="G1636" i="1"/>
  <c r="G1661" i="1"/>
  <c r="H1661" i="1"/>
  <c r="H1685" i="1"/>
  <c r="G1685" i="1"/>
  <c r="E106" i="4"/>
  <c r="D102" i="1" s="1"/>
  <c r="D103" i="1"/>
  <c r="E273" i="4"/>
  <c r="D269" i="1" s="1"/>
  <c r="D270" i="1"/>
  <c r="H270" i="1" s="1"/>
  <c r="D308" i="4"/>
  <c r="D354" i="4"/>
  <c r="F355" i="4"/>
  <c r="D406" i="4"/>
  <c r="F407" i="4"/>
  <c r="D491" i="4"/>
  <c r="F492" i="4"/>
  <c r="C486" i="1"/>
  <c r="G33" i="1"/>
  <c r="G34" i="1"/>
  <c r="H35" i="1"/>
  <c r="G47" i="1"/>
  <c r="G48" i="1"/>
  <c r="H49" i="1"/>
  <c r="G67" i="1"/>
  <c r="G68" i="1"/>
  <c r="G69" i="1"/>
  <c r="G70" i="1"/>
  <c r="G71" i="1"/>
  <c r="G72" i="1"/>
  <c r="H73" i="1"/>
  <c r="G94" i="1"/>
  <c r="G95" i="1"/>
  <c r="G96" i="1"/>
  <c r="G97" i="1"/>
  <c r="G98" i="1"/>
  <c r="G99" i="1"/>
  <c r="G100" i="1"/>
  <c r="G101" i="1"/>
  <c r="G136" i="1"/>
  <c r="G151" i="1"/>
  <c r="G152" i="1"/>
  <c r="G153" i="1"/>
  <c r="G154" i="1"/>
  <c r="G155" i="1"/>
  <c r="G166" i="1"/>
  <c r="G167" i="1"/>
  <c r="G168" i="1"/>
  <c r="G169" i="1"/>
  <c r="G170" i="1"/>
  <c r="G171" i="1"/>
  <c r="G172" i="1"/>
  <c r="G173" i="1"/>
  <c r="G174" i="1"/>
  <c r="G175" i="1"/>
  <c r="G176" i="1"/>
  <c r="G177" i="1"/>
  <c r="G178" i="1"/>
  <c r="G179" i="1"/>
  <c r="G180" i="1"/>
  <c r="G181" i="1"/>
  <c r="G182" i="1"/>
  <c r="G183" i="1"/>
  <c r="G184" i="1"/>
  <c r="G212" i="1"/>
  <c r="G213" i="1"/>
  <c r="G214" i="1"/>
  <c r="G215" i="1"/>
  <c r="G216" i="1"/>
  <c r="G228" i="1"/>
  <c r="G229" i="1"/>
  <c r="G230" i="1"/>
  <c r="G231" i="1"/>
  <c r="G232" i="1"/>
  <c r="H233" i="1"/>
  <c r="G273" i="1"/>
  <c r="G277" i="1"/>
  <c r="G286" i="1"/>
  <c r="G287" i="1"/>
  <c r="G288" i="1"/>
  <c r="G289" i="1"/>
  <c r="G290" i="1"/>
  <c r="G291" i="1"/>
  <c r="G292" i="1"/>
  <c r="G298" i="1"/>
  <c r="G299" i="1"/>
  <c r="G300" i="1"/>
  <c r="G301" i="1"/>
  <c r="G302" i="1"/>
  <c r="C304" i="1"/>
  <c r="C316" i="1"/>
  <c r="G320" i="1"/>
  <c r="G324" i="1"/>
  <c r="G328" i="1"/>
  <c r="G332" i="1"/>
  <c r="H345" i="1"/>
  <c r="H353" i="1"/>
  <c r="C368" i="1"/>
  <c r="G372" i="1"/>
  <c r="G380" i="1"/>
  <c r="G383" i="1"/>
  <c r="H398" i="1"/>
  <c r="G461" i="1"/>
  <c r="H474" i="1"/>
  <c r="H527" i="1"/>
  <c r="H573" i="1"/>
  <c r="H586" i="1"/>
  <c r="G586" i="1"/>
  <c r="H590" i="1"/>
  <c r="G590" i="1"/>
  <c r="H604" i="1"/>
  <c r="G604" i="1"/>
  <c r="H609" i="1"/>
  <c r="G609" i="1"/>
  <c r="H612" i="1"/>
  <c r="G612" i="1"/>
  <c r="G629" i="1"/>
  <c r="H629" i="1"/>
  <c r="H1015" i="1"/>
  <c r="G1015" i="1"/>
  <c r="G1063" i="1"/>
  <c r="H1063" i="1"/>
  <c r="G1066" i="1"/>
  <c r="H1066" i="1"/>
  <c r="G1071" i="1"/>
  <c r="H1071" i="1"/>
  <c r="H1077" i="1"/>
  <c r="H1081" i="1"/>
  <c r="H1085" i="1"/>
  <c r="H1089" i="1"/>
  <c r="H1155" i="1"/>
  <c r="G1157" i="1"/>
  <c r="H1157" i="1"/>
  <c r="G1162" i="1"/>
  <c r="H1162" i="1"/>
  <c r="G1165" i="1"/>
  <c r="H1165" i="1"/>
  <c r="G1170" i="1"/>
  <c r="H1170" i="1"/>
  <c r="G1173" i="1"/>
  <c r="H1173" i="1"/>
  <c r="H1184" i="1"/>
  <c r="G1188" i="1"/>
  <c r="H1188" i="1"/>
  <c r="G1193" i="1"/>
  <c r="H1193" i="1"/>
  <c r="G1196" i="1"/>
  <c r="H1196" i="1"/>
  <c r="H1257" i="1"/>
  <c r="G1257" i="1"/>
  <c r="H1265" i="1"/>
  <c r="G1265" i="1"/>
  <c r="H1268" i="1"/>
  <c r="G1268" i="1"/>
  <c r="G1296" i="1"/>
  <c r="H1296" i="1"/>
  <c r="G1299" i="1"/>
  <c r="H1299" i="1"/>
  <c r="H1410" i="1"/>
  <c r="G1410" i="1"/>
  <c r="H1413" i="1"/>
  <c r="G1413" i="1"/>
  <c r="H1418" i="1"/>
  <c r="G1418" i="1"/>
  <c r="H1421" i="1"/>
  <c r="G1421" i="1"/>
  <c r="H1426" i="1"/>
  <c r="G1426" i="1"/>
  <c r="H1429" i="1"/>
  <c r="G1429" i="1"/>
  <c r="H1437" i="1"/>
  <c r="G1437" i="1"/>
  <c r="H1448" i="1"/>
  <c r="G1448" i="1"/>
  <c r="H1498" i="1"/>
  <c r="G1498" i="1"/>
  <c r="H1501" i="1"/>
  <c r="G1501" i="1"/>
  <c r="G1505" i="1"/>
  <c r="H1505" i="1"/>
  <c r="G1508" i="1"/>
  <c r="H1508" i="1"/>
  <c r="G1530" i="1"/>
  <c r="H1530" i="1"/>
  <c r="G1533" i="1"/>
  <c r="H1533" i="1"/>
  <c r="G1535" i="1"/>
  <c r="H1535" i="1"/>
  <c r="I1541" i="1"/>
  <c r="G1546" i="1"/>
  <c r="J1566" i="1"/>
  <c r="G1570" i="1"/>
  <c r="I1570" i="1" s="1"/>
  <c r="H1570" i="1"/>
  <c r="G1576" i="1"/>
  <c r="H1576" i="1"/>
  <c r="J1576" i="1"/>
  <c r="J1580" i="1"/>
  <c r="G1580" i="1"/>
  <c r="H1580" i="1"/>
  <c r="G1597" i="1"/>
  <c r="H1597" i="1"/>
  <c r="H1632" i="1"/>
  <c r="G1632" i="1"/>
  <c r="G1657" i="1"/>
  <c r="G1668" i="1"/>
  <c r="H1672" i="1"/>
  <c r="G1672" i="1"/>
  <c r="G1683" i="1"/>
  <c r="H1683" i="1"/>
  <c r="D199" i="1"/>
  <c r="H199" i="1" s="1"/>
  <c r="E202" i="4"/>
  <c r="D198" i="1" s="1"/>
  <c r="F216" i="4"/>
  <c r="D202" i="4"/>
  <c r="F274" i="4"/>
  <c r="E648" i="4"/>
  <c r="D642" i="1" s="1"/>
  <c r="G642" i="1" s="1"/>
  <c r="D421" i="1"/>
  <c r="H421" i="1" s="1"/>
  <c r="E647" i="4"/>
  <c r="D641" i="1" s="1"/>
  <c r="H641" i="1" s="1"/>
  <c r="D630" i="1"/>
  <c r="G630" i="1" s="1"/>
  <c r="E629" i="4"/>
  <c r="D623" i="1" s="1"/>
  <c r="B30" i="9"/>
  <c r="B38" i="9"/>
  <c r="B54" i="9"/>
  <c r="B66" i="9"/>
  <c r="H317" i="1"/>
  <c r="H482" i="1"/>
  <c r="G482" i="1"/>
  <c r="H587" i="1"/>
  <c r="G587" i="1"/>
  <c r="H589" i="1"/>
  <c r="G589" i="1"/>
  <c r="H605" i="1"/>
  <c r="G605" i="1"/>
  <c r="H608" i="1"/>
  <c r="G608" i="1"/>
  <c r="G628" i="1"/>
  <c r="H628" i="1"/>
  <c r="H632" i="1"/>
  <c r="G632" i="1"/>
  <c r="H1014" i="1"/>
  <c r="G1014" i="1"/>
  <c r="G1062" i="1"/>
  <c r="H1062" i="1"/>
  <c r="G1067" i="1"/>
  <c r="H1067" i="1"/>
  <c r="G1070" i="1"/>
  <c r="H1070" i="1"/>
  <c r="G1158" i="1"/>
  <c r="H1158" i="1"/>
  <c r="G1161" i="1"/>
  <c r="H1161" i="1"/>
  <c r="G1166" i="1"/>
  <c r="H1166" i="1"/>
  <c r="G1169" i="1"/>
  <c r="H1169" i="1"/>
  <c r="G1174" i="1"/>
  <c r="H1174" i="1"/>
  <c r="G1189" i="1"/>
  <c r="H1189" i="1"/>
  <c r="G1192" i="1"/>
  <c r="H1192" i="1"/>
  <c r="G1197" i="1"/>
  <c r="H1197" i="1"/>
  <c r="G1200" i="1"/>
  <c r="H1200" i="1"/>
  <c r="H1258" i="1"/>
  <c r="G1258" i="1"/>
  <c r="H1414" i="1"/>
  <c r="G1414" i="1"/>
  <c r="H1417" i="1"/>
  <c r="G1417" i="1"/>
  <c r="H1430" i="1"/>
  <c r="G1430" i="1"/>
  <c r="H1441" i="1"/>
  <c r="G1441" i="1"/>
  <c r="H1502" i="1"/>
  <c r="G1502" i="1"/>
  <c r="D150" i="1"/>
  <c r="G150" i="1" s="1"/>
  <c r="E153" i="4"/>
  <c r="G24" i="9" s="1"/>
  <c r="F154" i="4"/>
  <c r="D461" i="1"/>
  <c r="H461" i="1" s="1"/>
  <c r="E466" i="4"/>
  <c r="D460" i="1" s="1"/>
  <c r="F470" i="4"/>
  <c r="D466" i="4"/>
  <c r="D491" i="1"/>
  <c r="E491" i="4"/>
  <c r="D485" i="1" s="1"/>
  <c r="F171" i="5"/>
  <c r="C1176" i="1"/>
  <c r="H339" i="9"/>
  <c r="D1223" i="1"/>
  <c r="F256" i="5"/>
  <c r="D255" i="5"/>
  <c r="C1260" i="1"/>
  <c r="C1402" i="1"/>
  <c r="F6" i="6"/>
  <c r="D5" i="6"/>
  <c r="G270" i="1"/>
  <c r="H430" i="1"/>
  <c r="G430" i="1"/>
  <c r="H463" i="1"/>
  <c r="G463" i="1"/>
  <c r="H505" i="1"/>
  <c r="G505" i="1"/>
  <c r="H509" i="1"/>
  <c r="G509" i="1"/>
  <c r="H577" i="1"/>
  <c r="G577" i="1"/>
  <c r="G1116" i="1"/>
  <c r="H1116" i="1"/>
  <c r="G1121" i="1"/>
  <c r="H1121" i="1"/>
  <c r="H1153" i="1"/>
  <c r="G1153" i="1"/>
  <c r="H1204" i="1"/>
  <c r="G1204" i="1"/>
  <c r="G1224" i="1"/>
  <c r="H1231" i="1"/>
  <c r="G1231" i="1"/>
  <c r="H1234" i="1"/>
  <c r="G1234" i="1"/>
  <c r="H1247" i="1"/>
  <c r="G1247" i="1"/>
  <c r="H1250" i="1"/>
  <c r="G1250" i="1"/>
  <c r="H1312" i="1"/>
  <c r="G1312" i="1"/>
  <c r="G376" i="1"/>
  <c r="G416" i="1"/>
  <c r="H428" i="1"/>
  <c r="H478" i="1"/>
  <c r="H481" i="1"/>
  <c r="G481" i="1"/>
  <c r="H483" i="1"/>
  <c r="G483" i="1"/>
  <c r="H497" i="1"/>
  <c r="H501" i="1"/>
  <c r="H503" i="1"/>
  <c r="G503" i="1"/>
  <c r="G575" i="1"/>
  <c r="H588" i="1"/>
  <c r="G588" i="1"/>
  <c r="G602" i="1"/>
  <c r="H602" i="1"/>
  <c r="H631" i="1"/>
  <c r="G631" i="1"/>
  <c r="H636" i="1"/>
  <c r="G636" i="1"/>
  <c r="G272" i="1"/>
  <c r="G276" i="1"/>
  <c r="G319" i="1"/>
  <c r="G323" i="1"/>
  <c r="G327" i="1"/>
  <c r="G331" i="1"/>
  <c r="G335" i="1"/>
  <c r="H344" i="1"/>
  <c r="H348" i="1"/>
  <c r="C350" i="1"/>
  <c r="H352" i="1"/>
  <c r="G371" i="1"/>
  <c r="G375" i="1"/>
  <c r="G379" i="1"/>
  <c r="H397" i="1"/>
  <c r="C402" i="1"/>
  <c r="G404" i="1"/>
  <c r="G415" i="1"/>
  <c r="H427" i="1"/>
  <c r="H429" i="1"/>
  <c r="G429" i="1"/>
  <c r="H462" i="1"/>
  <c r="G462" i="1"/>
  <c r="C464" i="1"/>
  <c r="H477" i="1"/>
  <c r="H479" i="1"/>
  <c r="G479" i="1"/>
  <c r="H500" i="1"/>
  <c r="H504" i="1"/>
  <c r="G504" i="1"/>
  <c r="H506" i="1"/>
  <c r="G506" i="1"/>
  <c r="C508" i="1"/>
  <c r="H510" i="1"/>
  <c r="G510" i="1"/>
  <c r="H512" i="1"/>
  <c r="G512" i="1"/>
  <c r="H514" i="1"/>
  <c r="G514" i="1"/>
  <c r="H526" i="1"/>
  <c r="H572" i="1"/>
  <c r="H576" i="1"/>
  <c r="G576" i="1"/>
  <c r="C578" i="1"/>
  <c r="H1080" i="1"/>
  <c r="H1084" i="1"/>
  <c r="H1088" i="1"/>
  <c r="H1092" i="1"/>
  <c r="G1096" i="1"/>
  <c r="H1096" i="1"/>
  <c r="G1101" i="1"/>
  <c r="H1101" i="1"/>
  <c r="G1104" i="1"/>
  <c r="H1104" i="1"/>
  <c r="G1109" i="1"/>
  <c r="H1109" i="1"/>
  <c r="G1112" i="1"/>
  <c r="H1112" i="1"/>
  <c r="G1117" i="1"/>
  <c r="H1117" i="1"/>
  <c r="G1120" i="1"/>
  <c r="H1120" i="1"/>
  <c r="H1154" i="1"/>
  <c r="G1154" i="1"/>
  <c r="G1177" i="1"/>
  <c r="H1177" i="1"/>
  <c r="H1183" i="1"/>
  <c r="H1203" i="1"/>
  <c r="G1203" i="1"/>
  <c r="H1227" i="1"/>
  <c r="G1227" i="1"/>
  <c r="H1230" i="1"/>
  <c r="G1230" i="1"/>
  <c r="H1235" i="1"/>
  <c r="G1235" i="1"/>
  <c r="H1238" i="1"/>
  <c r="G1238" i="1"/>
  <c r="H1243" i="1"/>
  <c r="G1243" i="1"/>
  <c r="H1246" i="1"/>
  <c r="G1246" i="1"/>
  <c r="H1251" i="1"/>
  <c r="G1251" i="1"/>
  <c r="H1303" i="1"/>
  <c r="G1303" i="1"/>
  <c r="H1305" i="1"/>
  <c r="G1305" i="1"/>
  <c r="H1316" i="1"/>
  <c r="G1316" i="1"/>
  <c r="H1319" i="1"/>
  <c r="G1319" i="1"/>
  <c r="H1321" i="1"/>
  <c r="G1321" i="1"/>
  <c r="H1332" i="1"/>
  <c r="G1332" i="1"/>
  <c r="H1335" i="1"/>
  <c r="G1335" i="1"/>
  <c r="H1337" i="1"/>
  <c r="G1337" i="1"/>
  <c r="H1348" i="1"/>
  <c r="G1348" i="1"/>
  <c r="H1351" i="1"/>
  <c r="G1351" i="1"/>
  <c r="H1353" i="1"/>
  <c r="G1353" i="1"/>
  <c r="H1364" i="1"/>
  <c r="G1364" i="1"/>
  <c r="H1367" i="1"/>
  <c r="G1367" i="1"/>
  <c r="H1369" i="1"/>
  <c r="G1369" i="1"/>
  <c r="H1380" i="1"/>
  <c r="G1380" i="1"/>
  <c r="H1383" i="1"/>
  <c r="G1383" i="1"/>
  <c r="H1385" i="1"/>
  <c r="G1385" i="1"/>
  <c r="H1396" i="1"/>
  <c r="G1396" i="1"/>
  <c r="H1399" i="1"/>
  <c r="G1399" i="1"/>
  <c r="G1432" i="1"/>
  <c r="H1432" i="1"/>
  <c r="G1459" i="1"/>
  <c r="H1459" i="1"/>
  <c r="G1466" i="1"/>
  <c r="H1466" i="1"/>
  <c r="G1469" i="1"/>
  <c r="H1469" i="1"/>
  <c r="G1472" i="1"/>
  <c r="H1472" i="1"/>
  <c r="H1481" i="1"/>
  <c r="G1481" i="1"/>
  <c r="H1484" i="1"/>
  <c r="G1484" i="1"/>
  <c r="H1550" i="1"/>
  <c r="I1550" i="1" s="1"/>
  <c r="J1550" i="1"/>
  <c r="G1559" i="1"/>
  <c r="I1559" i="1" s="1"/>
  <c r="H1559" i="1"/>
  <c r="J1559" i="1"/>
  <c r="G1568" i="1"/>
  <c r="I1568" i="1" s="1"/>
  <c r="H1568" i="1"/>
  <c r="G1579" i="1"/>
  <c r="J1579" i="1"/>
  <c r="H1579" i="1"/>
  <c r="G1593" i="1"/>
  <c r="G1625" i="1"/>
  <c r="H1625" i="1"/>
  <c r="H1641" i="1"/>
  <c r="G1641" i="1"/>
  <c r="D3" i="1"/>
  <c r="D49" i="4"/>
  <c r="D54" i="1"/>
  <c r="F58" i="4"/>
  <c r="D156" i="1"/>
  <c r="H156" i="1" s="1"/>
  <c r="F160" i="4"/>
  <c r="F426" i="4"/>
  <c r="F428" i="4"/>
  <c r="C423" i="1"/>
  <c r="D583" i="1"/>
  <c r="E584" i="4"/>
  <c r="D578" i="1" s="1"/>
  <c r="E119" i="5"/>
  <c r="D1124" i="1" s="1"/>
  <c r="D1125" i="1"/>
  <c r="C1132" i="1"/>
  <c r="F127" i="5"/>
  <c r="D119" i="5"/>
  <c r="D1259" i="1"/>
  <c r="E251" i="5"/>
  <c r="D1409" i="1"/>
  <c r="E5" i="6"/>
  <c r="G1490" i="1"/>
  <c r="H1490" i="1"/>
  <c r="E22" i="7"/>
  <c r="D1556" i="1"/>
  <c r="I34" i="3"/>
  <c r="D1571" i="1"/>
  <c r="H1571" i="1" s="1"/>
  <c r="G1223" i="1"/>
  <c r="H1308" i="1"/>
  <c r="G1308" i="1"/>
  <c r="H1324" i="1"/>
  <c r="G1324" i="1"/>
  <c r="H1340" i="1"/>
  <c r="G1340" i="1"/>
  <c r="H1356" i="1"/>
  <c r="G1356" i="1"/>
  <c r="H1372" i="1"/>
  <c r="G1372" i="1"/>
  <c r="H1388" i="1"/>
  <c r="G1388" i="1"/>
  <c r="H1440" i="1"/>
  <c r="G1440" i="1"/>
  <c r="G1465" i="1"/>
  <c r="H1465" i="1"/>
  <c r="H1480" i="1"/>
  <c r="G1480" i="1"/>
  <c r="J1543" i="1"/>
  <c r="G1543" i="1"/>
  <c r="I1543" i="1" s="1"/>
  <c r="J1544" i="1"/>
  <c r="G1551" i="1"/>
  <c r="I1551" i="1" s="1"/>
  <c r="H1551" i="1"/>
  <c r="J1551" i="1"/>
  <c r="H1554" i="1"/>
  <c r="G1554" i="1"/>
  <c r="G1578" i="1"/>
  <c r="J1578" i="1"/>
  <c r="G1587" i="1"/>
  <c r="H1587" i="1"/>
  <c r="G1595" i="1"/>
  <c r="H1595" i="1"/>
  <c r="G1599" i="1"/>
  <c r="H1599" i="1"/>
  <c r="G1655" i="1"/>
  <c r="H1655" i="1"/>
  <c r="H1664" i="1"/>
  <c r="G1664" i="1"/>
  <c r="E164" i="4"/>
  <c r="D161" i="1"/>
  <c r="H161" i="1" s="1"/>
  <c r="D230" i="4"/>
  <c r="D317" i="1"/>
  <c r="G317" i="1" s="1"/>
  <c r="E321" i="4"/>
  <c r="D316" i="1" s="1"/>
  <c r="F361" i="4"/>
  <c r="F523" i="4"/>
  <c r="D522" i="4"/>
  <c r="D1017" i="1"/>
  <c r="E7" i="5"/>
  <c r="D1076" i="1"/>
  <c r="E70" i="5"/>
  <c r="G336" i="9"/>
  <c r="F178" i="5"/>
  <c r="C1182" i="1"/>
  <c r="D203" i="5"/>
  <c r="D177" i="5" s="1"/>
  <c r="C1208" i="1"/>
  <c r="F204" i="5"/>
  <c r="H630" i="1"/>
  <c r="H1223" i="1"/>
  <c r="H1295" i="1"/>
  <c r="H1304" i="1"/>
  <c r="G1304" i="1"/>
  <c r="H1320" i="1"/>
  <c r="G1320" i="1"/>
  <c r="H1336" i="1"/>
  <c r="G1336" i="1"/>
  <c r="H1352" i="1"/>
  <c r="G1352" i="1"/>
  <c r="H1368" i="1"/>
  <c r="G1368" i="1"/>
  <c r="H1384" i="1"/>
  <c r="G1384" i="1"/>
  <c r="H1400" i="1"/>
  <c r="G1400" i="1"/>
  <c r="H1436" i="1"/>
  <c r="G1436" i="1"/>
  <c r="H1462" i="1"/>
  <c r="G1477" i="1"/>
  <c r="H1477" i="1"/>
  <c r="G1509" i="1"/>
  <c r="H1509" i="1"/>
  <c r="G1534" i="1"/>
  <c r="H1534" i="1"/>
  <c r="J1554" i="1"/>
  <c r="G1562" i="1"/>
  <c r="I1562" i="1" s="1"/>
  <c r="G1564" i="1"/>
  <c r="I1564" i="1" s="1"/>
  <c r="H1564" i="1"/>
  <c r="G1565" i="1"/>
  <c r="H1565" i="1"/>
  <c r="I1567" i="1"/>
  <c r="H1578" i="1"/>
  <c r="G1581" i="1"/>
  <c r="H1581" i="1"/>
  <c r="H1584" i="1"/>
  <c r="G1584" i="1"/>
  <c r="H1588" i="1"/>
  <c r="G1588" i="1"/>
  <c r="H1603" i="1"/>
  <c r="G1605" i="1"/>
  <c r="H1665" i="1"/>
  <c r="G1665" i="1"/>
  <c r="F83" i="4"/>
  <c r="D82" i="4"/>
  <c r="D106" i="4"/>
  <c r="D221" i="4"/>
  <c r="D152" i="4" s="1"/>
  <c r="F222" i="4"/>
  <c r="D259" i="1"/>
  <c r="H259" i="1" s="1"/>
  <c r="E262" i="4"/>
  <c r="D258" i="1" s="1"/>
  <c r="H258" i="1" s="1"/>
  <c r="D265" i="1"/>
  <c r="F269" i="4"/>
  <c r="D273" i="4"/>
  <c r="E309" i="4"/>
  <c r="F309" i="4" s="1"/>
  <c r="D305" i="1"/>
  <c r="H305" i="1" s="1"/>
  <c r="D369" i="1"/>
  <c r="H369" i="1" s="1"/>
  <c r="F374" i="4"/>
  <c r="E373" i="4"/>
  <c r="D368" i="1" s="1"/>
  <c r="F572" i="4"/>
  <c r="D571" i="4"/>
  <c r="C1486" i="1"/>
  <c r="F90" i="6"/>
  <c r="D89" i="6"/>
  <c r="D22" i="7"/>
  <c r="C1556" i="1"/>
  <c r="G1571" i="1"/>
  <c r="C1577" i="1"/>
  <c r="H35" i="3"/>
  <c r="C1602" i="1"/>
  <c r="E165" i="9"/>
  <c r="B165" i="9" s="1"/>
  <c r="H1546" i="1"/>
  <c r="G1563" i="1"/>
  <c r="H1563" i="1"/>
  <c r="I1569" i="1"/>
  <c r="I1573" i="1"/>
  <c r="H1592" i="1"/>
  <c r="G1592" i="1"/>
  <c r="G1623" i="1"/>
  <c r="H1623" i="1"/>
  <c r="G1659" i="1"/>
  <c r="H1659" i="1"/>
  <c r="D32" i="1"/>
  <c r="G32" i="1" s="1"/>
  <c r="G208" i="9"/>
  <c r="E208" i="9" s="1"/>
  <c r="B208" i="9" s="1"/>
  <c r="E49" i="4"/>
  <c r="D45" i="1" s="1"/>
  <c r="D46" i="1"/>
  <c r="H46" i="1" s="1"/>
  <c r="F53" i="4"/>
  <c r="E82" i="4"/>
  <c r="D78" i="1" s="1"/>
  <c r="D79" i="1"/>
  <c r="H79" i="1" s="1"/>
  <c r="E140" i="4"/>
  <c r="D136" i="1" s="1"/>
  <c r="H136" i="1" s="1"/>
  <c r="D137" i="1"/>
  <c r="G137" i="1" s="1"/>
  <c r="F170" i="4"/>
  <c r="E230" i="4"/>
  <c r="D226" i="1" s="1"/>
  <c r="D227" i="1"/>
  <c r="G227" i="1" s="1"/>
  <c r="F412" i="4"/>
  <c r="D407" i="1"/>
  <c r="E431" i="4"/>
  <c r="D431" i="1"/>
  <c r="G431" i="1" s="1"/>
  <c r="E479" i="4"/>
  <c r="D473" i="1" s="1"/>
  <c r="E597" i="4"/>
  <c r="D591" i="1" s="1"/>
  <c r="G591" i="1" s="1"/>
  <c r="D592" i="1"/>
  <c r="G156" i="9"/>
  <c r="F607" i="4"/>
  <c r="D629" i="4"/>
  <c r="G215" i="9"/>
  <c r="E215" i="9" s="1"/>
  <c r="B215" i="9" s="1"/>
  <c r="G223" i="9"/>
  <c r="E223" i="9" s="1"/>
  <c r="B223" i="9" s="1"/>
  <c r="F630" i="4"/>
  <c r="G227" i="9"/>
  <c r="E227" i="9" s="1"/>
  <c r="B227" i="9" s="1"/>
  <c r="F70" i="5"/>
  <c r="D1457" i="1"/>
  <c r="E35" i="6"/>
  <c r="D1510" i="1"/>
  <c r="I29" i="3"/>
  <c r="B110" i="9"/>
  <c r="B122" i="9"/>
  <c r="H1600" i="1"/>
  <c r="G1600" i="1"/>
  <c r="G1631" i="1"/>
  <c r="H1631" i="1"/>
  <c r="H1656" i="1"/>
  <c r="G1656" i="1"/>
  <c r="G1667" i="1"/>
  <c r="H1667" i="1"/>
  <c r="F7" i="4"/>
  <c r="E125" i="4"/>
  <c r="D121" i="1" s="1"/>
  <c r="H121" i="1" s="1"/>
  <c r="D122" i="1"/>
  <c r="G122" i="1" s="1"/>
  <c r="F289" i="4"/>
  <c r="D431" i="4"/>
  <c r="F432" i="4"/>
  <c r="G210" i="9"/>
  <c r="E210" i="9" s="1"/>
  <c r="B210" i="9" s="1"/>
  <c r="D523" i="1"/>
  <c r="F542" i="4"/>
  <c r="D536" i="4"/>
  <c r="D601" i="1"/>
  <c r="H601" i="1" s="1"/>
  <c r="H156" i="9"/>
  <c r="F12" i="5"/>
  <c r="D7" i="5"/>
  <c r="F45" i="5"/>
  <c r="C1050" i="1"/>
  <c r="H316" i="9"/>
  <c r="H315" i="9"/>
  <c r="D1155" i="1"/>
  <c r="E147" i="5"/>
  <c r="D1152" i="1" s="1"/>
  <c r="H338" i="9"/>
  <c r="D1207" i="1"/>
  <c r="F274" i="5"/>
  <c r="C1278" i="1"/>
  <c r="B74" i="9"/>
  <c r="G219" i="9"/>
  <c r="E219" i="9" s="1"/>
  <c r="B219" i="9" s="1"/>
  <c r="D51" i="8"/>
  <c r="B65" i="9"/>
  <c r="B106" i="9"/>
  <c r="B177" i="9"/>
  <c r="B340" i="9"/>
  <c r="B94" i="9"/>
  <c r="C1514" i="1"/>
  <c r="G1549" i="1"/>
  <c r="I1549" i="1" s="1"/>
  <c r="J1549" i="1"/>
  <c r="G1553" i="1"/>
  <c r="I1553" i="1" s="1"/>
  <c r="J1553" i="1"/>
  <c r="G1557" i="1"/>
  <c r="I1557" i="1" s="1"/>
  <c r="J1557" i="1"/>
  <c r="G1561" i="1"/>
  <c r="I1561" i="1" s="1"/>
  <c r="J1561" i="1"/>
  <c r="G1574" i="1"/>
  <c r="I1574" i="1" s="1"/>
  <c r="J1574" i="1"/>
  <c r="G174" i="9"/>
  <c r="E174" i="9" s="1"/>
  <c r="B174" i="9" s="1"/>
  <c r="F107" i="4"/>
  <c r="F165" i="4"/>
  <c r="F310" i="4"/>
  <c r="E361" i="4"/>
  <c r="E522" i="4"/>
  <c r="D516" i="1" s="1"/>
  <c r="G314" i="9"/>
  <c r="E314" i="9" s="1"/>
  <c r="B314" i="9" s="1"/>
  <c r="D88" i="5"/>
  <c r="G316" i="9"/>
  <c r="E316" i="9" s="1"/>
  <c r="B316" i="9" s="1"/>
  <c r="G315" i="9"/>
  <c r="F150" i="5"/>
  <c r="E178" i="5"/>
  <c r="D1185" i="1"/>
  <c r="G1185" i="1" s="1"/>
  <c r="H337" i="9"/>
  <c r="E337" i="9" s="1"/>
  <c r="B337" i="9" s="1"/>
  <c r="D1201" i="1"/>
  <c r="G1201" i="1" s="1"/>
  <c r="G339" i="9"/>
  <c r="E339" i="9" s="1"/>
  <c r="B339" i="9" s="1"/>
  <c r="F219" i="5"/>
  <c r="E89" i="6"/>
  <c r="D1485" i="1" s="1"/>
  <c r="D114" i="6"/>
  <c r="B27" i="9"/>
  <c r="B35" i="9"/>
  <c r="B43" i="9"/>
  <c r="B51" i="9"/>
  <c r="B59" i="9"/>
  <c r="B67" i="9"/>
  <c r="E76" i="9"/>
  <c r="B76" i="9" s="1"/>
  <c r="B90" i="9"/>
  <c r="B142" i="9"/>
  <c r="B154" i="9"/>
  <c r="E173" i="9"/>
  <c r="B173" i="9" s="1"/>
  <c r="B175" i="9"/>
  <c r="D35" i="6"/>
  <c r="E5" i="7"/>
  <c r="E26" i="9"/>
  <c r="B26" i="9" s="1"/>
  <c r="E34" i="9"/>
  <c r="B34" i="9" s="1"/>
  <c r="E42" i="9"/>
  <c r="B42" i="9" s="1"/>
  <c r="E50" i="9"/>
  <c r="B50" i="9" s="1"/>
  <c r="E58" i="9"/>
  <c r="B58" i="9" s="1"/>
  <c r="E69" i="9"/>
  <c r="B69" i="9" s="1"/>
  <c r="B86" i="9"/>
  <c r="B102" i="9"/>
  <c r="B118" i="9"/>
  <c r="B134" i="9"/>
  <c r="B150" i="9"/>
  <c r="G178" i="9"/>
  <c r="E178" i="9" s="1"/>
  <c r="B178" i="9" s="1"/>
  <c r="B247" i="9"/>
  <c r="B248" i="9"/>
  <c r="B271" i="9"/>
  <c r="B272" i="9"/>
  <c r="G310" i="9"/>
  <c r="H309" i="9"/>
  <c r="M228" i="9"/>
  <c r="G309" i="9"/>
  <c r="H308" i="9"/>
  <c r="E308" i="9" s="1"/>
  <c r="B308" i="9" s="1"/>
  <c r="G302" i="9"/>
  <c r="E302" i="9" s="1"/>
  <c r="B302" i="9" s="1"/>
  <c r="G301" i="9"/>
  <c r="E301" i="9" s="1"/>
  <c r="B301" i="9" s="1"/>
  <c r="G300" i="9"/>
  <c r="E300" i="9" s="1"/>
  <c r="B300" i="9" s="1"/>
  <c r="H310" i="9"/>
  <c r="G224" i="9"/>
  <c r="E224" i="9" s="1"/>
  <c r="B224" i="9" s="1"/>
  <c r="G220" i="9"/>
  <c r="E220" i="9" s="1"/>
  <c r="B220" i="9" s="1"/>
  <c r="G216" i="9"/>
  <c r="E216" i="9" s="1"/>
  <c r="B216" i="9" s="1"/>
  <c r="G212" i="9"/>
  <c r="E212" i="9" s="1"/>
  <c r="B212"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L228" i="9"/>
  <c r="G225" i="9"/>
  <c r="E225" i="9" s="1"/>
  <c r="B225" i="9" s="1"/>
  <c r="G221" i="9"/>
  <c r="E221" i="9" s="1"/>
  <c r="B221" i="9" s="1"/>
  <c r="G217" i="9"/>
  <c r="E217" i="9" s="1"/>
  <c r="B217" i="9" s="1"/>
  <c r="G213" i="9"/>
  <c r="E213" i="9" s="1"/>
  <c r="B213" i="9" s="1"/>
  <c r="G180" i="9"/>
  <c r="H179" i="9"/>
  <c r="E179" i="9" s="1"/>
  <c r="B179" i="9" s="1"/>
  <c r="I10" i="9"/>
  <c r="B83" i="9"/>
  <c r="B87" i="9"/>
  <c r="B91" i="9"/>
  <c r="B95" i="9"/>
  <c r="B99" i="9"/>
  <c r="B103" i="9"/>
  <c r="B107" i="9"/>
  <c r="B111" i="9"/>
  <c r="B115" i="9"/>
  <c r="B119" i="9"/>
  <c r="B123" i="9"/>
  <c r="B127" i="9"/>
  <c r="B131" i="9"/>
  <c r="B135" i="9"/>
  <c r="B139" i="9"/>
  <c r="B143" i="9"/>
  <c r="B147" i="9"/>
  <c r="B151" i="9"/>
  <c r="B155" i="9"/>
  <c r="G209" i="9"/>
  <c r="E209" i="9" s="1"/>
  <c r="B209" i="9" s="1"/>
  <c r="G214" i="9"/>
  <c r="E214" i="9" s="1"/>
  <c r="B214" i="9" s="1"/>
  <c r="G218" i="9"/>
  <c r="E218" i="9" s="1"/>
  <c r="B218" i="9" s="1"/>
  <c r="G222" i="9"/>
  <c r="E222" i="9" s="1"/>
  <c r="B222" i="9" s="1"/>
  <c r="G226" i="9"/>
  <c r="E226" i="9" s="1"/>
  <c r="B226" i="9" s="1"/>
  <c r="B230" i="9"/>
  <c r="B255" i="9"/>
  <c r="B256" i="9"/>
  <c r="B287" i="9"/>
  <c r="B288" i="9"/>
  <c r="B234" i="9"/>
  <c r="F237" i="9"/>
  <c r="B237" i="9" s="1"/>
  <c r="B242" i="9"/>
  <c r="F245" i="9"/>
  <c r="B245" i="9" s="1"/>
  <c r="B250" i="9"/>
  <c r="F253" i="9"/>
  <c r="B253" i="9" s="1"/>
  <c r="B258" i="9"/>
  <c r="F261" i="9"/>
  <c r="B261" i="9" s="1"/>
  <c r="B266" i="9"/>
  <c r="F269" i="9"/>
  <c r="B269" i="9" s="1"/>
  <c r="B274" i="9"/>
  <c r="F277" i="9"/>
  <c r="B277" i="9" s="1"/>
  <c r="B282" i="9"/>
  <c r="F285" i="9"/>
  <c r="B285" i="9" s="1"/>
  <c r="B290" i="9"/>
  <c r="F298" i="9"/>
  <c r="B307" i="9"/>
  <c r="B320" i="9"/>
  <c r="B328" i="9"/>
  <c r="H1583" i="1" l="1"/>
  <c r="D44" i="8"/>
  <c r="F228" i="9"/>
  <c r="B228" i="9" s="1"/>
  <c r="F647" i="4"/>
  <c r="G421" i="1"/>
  <c r="G641" i="1"/>
  <c r="G258" i="1"/>
  <c r="H24" i="9"/>
  <c r="H150" i="1"/>
  <c r="G19" i="1"/>
  <c r="F177" i="5"/>
  <c r="H23" i="3"/>
  <c r="C1181" i="1"/>
  <c r="D299" i="4"/>
  <c r="H17" i="3"/>
  <c r="C148" i="1"/>
  <c r="D356" i="1"/>
  <c r="E360" i="4"/>
  <c r="F536" i="4"/>
  <c r="C530" i="1"/>
  <c r="D535" i="4"/>
  <c r="G1457" i="1"/>
  <c r="H1457" i="1"/>
  <c r="C623" i="1"/>
  <c r="F629" i="4"/>
  <c r="H407" i="1"/>
  <c r="G407" i="1"/>
  <c r="G265" i="1"/>
  <c r="H265" i="1"/>
  <c r="E69" i="5"/>
  <c r="D1075" i="1"/>
  <c r="C516" i="1"/>
  <c r="F522" i="4"/>
  <c r="D160" i="1"/>
  <c r="F164" i="4"/>
  <c r="G583" i="1"/>
  <c r="H583" i="1"/>
  <c r="F49" i="4"/>
  <c r="C45" i="1"/>
  <c r="H402" i="1"/>
  <c r="G402" i="1"/>
  <c r="F255" i="5"/>
  <c r="C1259" i="1"/>
  <c r="F466" i="4"/>
  <c r="C460" i="1"/>
  <c r="G1148" i="1"/>
  <c r="H1148" i="1"/>
  <c r="F88" i="5"/>
  <c r="C1093" i="1"/>
  <c r="D6" i="4"/>
  <c r="D69" i="5"/>
  <c r="E24" i="9"/>
  <c r="E308" i="4"/>
  <c r="D304" i="1"/>
  <c r="G304" i="1" s="1"/>
  <c r="F106" i="4"/>
  <c r="C102" i="1"/>
  <c r="I1565" i="1"/>
  <c r="G1076" i="1"/>
  <c r="H1076" i="1"/>
  <c r="F125" i="4"/>
  <c r="I1580" i="1"/>
  <c r="I1546" i="1"/>
  <c r="F373" i="4"/>
  <c r="D417" i="4"/>
  <c r="C303" i="1"/>
  <c r="F308" i="4"/>
  <c r="G156" i="1"/>
  <c r="F135" i="5"/>
  <c r="C1140" i="1"/>
  <c r="I1566" i="1"/>
  <c r="H591" i="1"/>
  <c r="G79" i="1"/>
  <c r="E309" i="9"/>
  <c r="B309" i="9" s="1"/>
  <c r="D1538" i="1"/>
  <c r="I32" i="3"/>
  <c r="F114" i="6"/>
  <c r="H29" i="3"/>
  <c r="C1510" i="1"/>
  <c r="D45" i="8"/>
  <c r="C1628" i="1"/>
  <c r="G1278" i="1"/>
  <c r="H1278" i="1"/>
  <c r="H1152" i="1"/>
  <c r="G1152" i="1"/>
  <c r="H1050" i="1"/>
  <c r="G1050" i="1"/>
  <c r="H523" i="1"/>
  <c r="G523" i="1"/>
  <c r="E156" i="9"/>
  <c r="B156" i="9" s="1"/>
  <c r="F262" i="4"/>
  <c r="D5" i="7"/>
  <c r="H33" i="3"/>
  <c r="C1555" i="1"/>
  <c r="D251" i="5"/>
  <c r="F273" i="4"/>
  <c r="C269" i="1"/>
  <c r="F82" i="4"/>
  <c r="C78" i="1"/>
  <c r="H1208" i="1"/>
  <c r="G1208" i="1"/>
  <c r="D1012" i="1"/>
  <c r="I21" i="3"/>
  <c r="F230" i="4"/>
  <c r="C226" i="1"/>
  <c r="I1578" i="1"/>
  <c r="G601" i="1"/>
  <c r="I33" i="3"/>
  <c r="D1555" i="1"/>
  <c r="H1409" i="1"/>
  <c r="G1409" i="1"/>
  <c r="F597" i="4"/>
  <c r="E6" i="4"/>
  <c r="I1579" i="1"/>
  <c r="H1185" i="1"/>
  <c r="H508" i="1"/>
  <c r="G508" i="1"/>
  <c r="H431" i="1"/>
  <c r="G350" i="1"/>
  <c r="H350" i="1"/>
  <c r="G369" i="1"/>
  <c r="H1402" i="1"/>
  <c r="G1402" i="1"/>
  <c r="F202" i="4"/>
  <c r="C198" i="1"/>
  <c r="G316" i="1"/>
  <c r="H316" i="1"/>
  <c r="H122" i="1"/>
  <c r="G46" i="1"/>
  <c r="F491" i="4"/>
  <c r="C485" i="1"/>
  <c r="G305" i="1"/>
  <c r="H1141" i="1"/>
  <c r="G1141" i="1"/>
  <c r="H556" i="1"/>
  <c r="G556" i="1"/>
  <c r="G161" i="1"/>
  <c r="D6" i="5"/>
  <c r="H21" i="3"/>
  <c r="F7" i="5"/>
  <c r="C1012" i="1"/>
  <c r="F221" i="4"/>
  <c r="C217" i="1"/>
  <c r="G1125" i="1"/>
  <c r="H1125" i="1"/>
  <c r="D141" i="6"/>
  <c r="F5" i="6"/>
  <c r="H26" i="3"/>
  <c r="C1401" i="1"/>
  <c r="G347" i="9"/>
  <c r="E347" i="9" s="1"/>
  <c r="G1176" i="1"/>
  <c r="H1176" i="1"/>
  <c r="H486" i="1"/>
  <c r="G486" i="1"/>
  <c r="F406" i="4"/>
  <c r="C401" i="1"/>
  <c r="H103" i="1"/>
  <c r="G103" i="1"/>
  <c r="D565" i="1"/>
  <c r="E535" i="4"/>
  <c r="E310" i="9"/>
  <c r="B310" i="9" s="1"/>
  <c r="H336" i="9"/>
  <c r="E336" i="9" s="1"/>
  <c r="B336" i="9" s="1"/>
  <c r="D1182" i="1"/>
  <c r="G1182" i="1" s="1"/>
  <c r="E177" i="5"/>
  <c r="D430" i="4"/>
  <c r="F431" i="4"/>
  <c r="C425" i="1"/>
  <c r="G473" i="1"/>
  <c r="H473" i="1"/>
  <c r="G1602" i="1"/>
  <c r="H1602" i="1"/>
  <c r="G1556" i="1"/>
  <c r="H1556" i="1"/>
  <c r="G1486" i="1"/>
  <c r="H1486" i="1"/>
  <c r="I1581" i="1"/>
  <c r="E141" i="6"/>
  <c r="D1401" i="1"/>
  <c r="I26" i="3"/>
  <c r="F119" i="5"/>
  <c r="C1124" i="1"/>
  <c r="H423" i="1"/>
  <c r="G423" i="1"/>
  <c r="H3" i="1"/>
  <c r="G3" i="1"/>
  <c r="E152" i="4"/>
  <c r="D149" i="1"/>
  <c r="I1576" i="1"/>
  <c r="E180" i="9"/>
  <c r="B180" i="9" s="1"/>
  <c r="F35" i="6"/>
  <c r="C1431" i="1"/>
  <c r="H27" i="3"/>
  <c r="E315" i="9"/>
  <c r="B315" i="9" s="1"/>
  <c r="H1514" i="1"/>
  <c r="G1514" i="1"/>
  <c r="D1431" i="1"/>
  <c r="I27" i="3"/>
  <c r="G592" i="1"/>
  <c r="H592" i="1"/>
  <c r="D425" i="1"/>
  <c r="E430" i="4"/>
  <c r="F153" i="4"/>
  <c r="G1577" i="1"/>
  <c r="H1577" i="1"/>
  <c r="F89" i="6"/>
  <c r="C1485" i="1"/>
  <c r="F571" i="4"/>
  <c r="C565" i="1"/>
  <c r="H642" i="1"/>
  <c r="G338" i="9"/>
  <c r="E338" i="9" s="1"/>
  <c r="B338" i="9" s="1"/>
  <c r="F203" i="5"/>
  <c r="C1207" i="1"/>
  <c r="G1017" i="1"/>
  <c r="H1017" i="1"/>
  <c r="D360" i="4"/>
  <c r="I1554" i="1"/>
  <c r="D1255" i="1"/>
  <c r="I24" i="3"/>
  <c r="G1132" i="1"/>
  <c r="H1132" i="1"/>
  <c r="G54" i="1"/>
  <c r="H54" i="1"/>
  <c r="H578" i="1"/>
  <c r="G578" i="1"/>
  <c r="H464" i="1"/>
  <c r="G464" i="1"/>
  <c r="H1260" i="1"/>
  <c r="G1260" i="1"/>
  <c r="G491" i="1"/>
  <c r="H491" i="1"/>
  <c r="H1201" i="1"/>
  <c r="G368" i="1"/>
  <c r="H368" i="1"/>
  <c r="H304" i="1"/>
  <c r="G121" i="1"/>
  <c r="F354" i="4"/>
  <c r="C349" i="1"/>
  <c r="G343" i="9" l="1"/>
  <c r="E343" i="9" s="1"/>
  <c r="B343" i="9" s="1"/>
  <c r="I38" i="3"/>
  <c r="K1480" i="9"/>
  <c r="C1621" i="1"/>
  <c r="H1621" i="1" s="1"/>
  <c r="F251" i="5"/>
  <c r="C1255" i="1"/>
  <c r="H24" i="3"/>
  <c r="G349" i="1"/>
  <c r="H349" i="1"/>
  <c r="G1431" i="1"/>
  <c r="H1431" i="1"/>
  <c r="H149" i="1"/>
  <c r="G149" i="1"/>
  <c r="G425" i="1"/>
  <c r="H425" i="1"/>
  <c r="H1182" i="1"/>
  <c r="H1012" i="1"/>
  <c r="G1012" i="1"/>
  <c r="H78" i="1"/>
  <c r="G78" i="1"/>
  <c r="H1510" i="1"/>
  <c r="G1510" i="1"/>
  <c r="D422" i="4"/>
  <c r="D300" i="4"/>
  <c r="F6" i="4"/>
  <c r="H16" i="3"/>
  <c r="C2" i="1"/>
  <c r="G1259" i="1"/>
  <c r="H1259" i="1"/>
  <c r="G45" i="1"/>
  <c r="H45" i="1"/>
  <c r="G1075" i="1"/>
  <c r="H1075" i="1"/>
  <c r="G1181" i="1"/>
  <c r="H1485" i="1"/>
  <c r="G1485" i="1"/>
  <c r="I17" i="3"/>
  <c r="D148" i="1"/>
  <c r="H148" i="1" s="1"/>
  <c r="E299" i="4"/>
  <c r="E300" i="4" s="1"/>
  <c r="D296" i="1" s="1"/>
  <c r="E346" i="9"/>
  <c r="B347" i="9"/>
  <c r="F141" i="6"/>
  <c r="H30" i="3"/>
  <c r="C1537" i="1"/>
  <c r="G198" i="1"/>
  <c r="H198" i="1"/>
  <c r="E422" i="4"/>
  <c r="I16" i="3"/>
  <c r="D2" i="1"/>
  <c r="G226" i="1"/>
  <c r="H226" i="1"/>
  <c r="G1555" i="1"/>
  <c r="H1555" i="1"/>
  <c r="H1140" i="1"/>
  <c r="G1140" i="1"/>
  <c r="G303" i="1"/>
  <c r="H303" i="1"/>
  <c r="E417" i="4"/>
  <c r="D412" i="1" s="1"/>
  <c r="D303" i="1"/>
  <c r="G1093" i="1"/>
  <c r="H1093" i="1"/>
  <c r="H160" i="1"/>
  <c r="G160" i="1"/>
  <c r="D1074" i="1"/>
  <c r="I22" i="3"/>
  <c r="E418" i="4"/>
  <c r="D413" i="1" s="1"/>
  <c r="D355" i="1"/>
  <c r="F152" i="4"/>
  <c r="D424" i="1"/>
  <c r="E639" i="4"/>
  <c r="D633" i="1" s="1"/>
  <c r="H1124" i="1"/>
  <c r="G1124" i="1"/>
  <c r="D1537" i="1"/>
  <c r="H9" i="3" s="1"/>
  <c r="I30" i="3"/>
  <c r="C424" i="1"/>
  <c r="D639" i="4"/>
  <c r="F430" i="4"/>
  <c r="H1401" i="1"/>
  <c r="G1401" i="1"/>
  <c r="H217" i="1"/>
  <c r="G217" i="1"/>
  <c r="G269" i="1"/>
  <c r="H269" i="1"/>
  <c r="H1628" i="1"/>
  <c r="G1628" i="1"/>
  <c r="F417" i="4"/>
  <c r="C412" i="1"/>
  <c r="G102" i="1"/>
  <c r="H102" i="1"/>
  <c r="B24" i="9"/>
  <c r="G460" i="1"/>
  <c r="H460" i="1"/>
  <c r="D640" i="4"/>
  <c r="F535" i="4"/>
  <c r="C529" i="1"/>
  <c r="G356" i="1"/>
  <c r="H356" i="1"/>
  <c r="D301" i="4"/>
  <c r="F299" i="4"/>
  <c r="D423" i="4"/>
  <c r="C295" i="1"/>
  <c r="D176" i="5"/>
  <c r="F360" i="4"/>
  <c r="D418" i="4"/>
  <c r="C355" i="1"/>
  <c r="H1207" i="1"/>
  <c r="G1207" i="1"/>
  <c r="H565" i="1"/>
  <c r="G565" i="1"/>
  <c r="D1181" i="1"/>
  <c r="H1181" i="1" s="1"/>
  <c r="E176" i="5"/>
  <c r="D1180" i="1" s="1"/>
  <c r="I23" i="3"/>
  <c r="H19" i="9"/>
  <c r="E19" i="9" s="1"/>
  <c r="B19" i="9" s="1"/>
  <c r="D529" i="1"/>
  <c r="E640" i="4"/>
  <c r="D634" i="1" s="1"/>
  <c r="H401" i="1"/>
  <c r="G401" i="1"/>
  <c r="G299" i="9"/>
  <c r="F6" i="5"/>
  <c r="C1011" i="1"/>
  <c r="H485" i="1"/>
  <c r="G485" i="1"/>
  <c r="E6" i="5"/>
  <c r="G345" i="9"/>
  <c r="E345" i="9" s="1"/>
  <c r="H32" i="3"/>
  <c r="C1538" i="1"/>
  <c r="C1622" i="1"/>
  <c r="I39" i="3"/>
  <c r="G342" i="9"/>
  <c r="E342" i="9" s="1"/>
  <c r="F69" i="5"/>
  <c r="C1074" i="1"/>
  <c r="H22" i="3"/>
  <c r="H516" i="1"/>
  <c r="G516" i="1"/>
  <c r="H623" i="1"/>
  <c r="G623" i="1"/>
  <c r="H530" i="1"/>
  <c r="G530" i="1"/>
  <c r="G1621" i="1" l="1"/>
  <c r="G148" i="1"/>
  <c r="I9" i="3"/>
  <c r="K3" i="9"/>
  <c r="G412" i="1"/>
  <c r="H412" i="1"/>
  <c r="F639" i="4"/>
  <c r="C633" i="1"/>
  <c r="H1074" i="1"/>
  <c r="G1074" i="1"/>
  <c r="H299" i="9"/>
  <c r="E299" i="9" s="1"/>
  <c r="D1011" i="1"/>
  <c r="H1011" i="1" s="1"/>
  <c r="H2" i="1"/>
  <c r="G2" i="1"/>
  <c r="H1538" i="1"/>
  <c r="G1538" i="1"/>
  <c r="F301" i="4"/>
  <c r="C297" i="1"/>
  <c r="E341" i="9"/>
  <c r="B342" i="9"/>
  <c r="G306" i="9"/>
  <c r="E306" i="9" s="1"/>
  <c r="B306" i="9" s="1"/>
  <c r="H355" i="1"/>
  <c r="G355" i="1"/>
  <c r="F640" i="4"/>
  <c r="C634" i="1"/>
  <c r="H424" i="1"/>
  <c r="G424" i="1"/>
  <c r="H1537" i="1"/>
  <c r="G1537" i="1"/>
  <c r="H1255" i="1"/>
  <c r="G1255" i="1"/>
  <c r="H1622" i="1"/>
  <c r="G1622" i="1"/>
  <c r="H529" i="1"/>
  <c r="G529" i="1"/>
  <c r="D424" i="4"/>
  <c r="F422" i="4"/>
  <c r="C417" i="1"/>
  <c r="D643" i="4"/>
  <c r="F176" i="5"/>
  <c r="C1180" i="1"/>
  <c r="B345" i="9"/>
  <c r="E344" i="9"/>
  <c r="I10" i="3" s="1"/>
  <c r="H8" i="3"/>
  <c r="H11" i="3"/>
  <c r="F418" i="4"/>
  <c r="C413" i="1"/>
  <c r="D644" i="4"/>
  <c r="D425" i="4"/>
  <c r="C418" i="1"/>
  <c r="G20" i="9"/>
  <c r="E643" i="4"/>
  <c r="D417" i="1"/>
  <c r="E423" i="4"/>
  <c r="E424" i="4" s="1"/>
  <c r="D419" i="1" s="1"/>
  <c r="D295" i="1"/>
  <c r="E301" i="4"/>
  <c r="D297" i="1" s="1"/>
  <c r="F300" i="4"/>
  <c r="C296" i="1"/>
  <c r="B299" i="9" l="1"/>
  <c r="H634" i="1"/>
  <c r="G634" i="1"/>
  <c r="F425" i="4"/>
  <c r="C420" i="1"/>
  <c r="G1011" i="1"/>
  <c r="F424" i="4"/>
  <c r="C419" i="1"/>
  <c r="H297" i="1"/>
  <c r="G297" i="1"/>
  <c r="H633" i="1"/>
  <c r="G633" i="1"/>
  <c r="M3" i="9"/>
  <c r="H1180" i="1"/>
  <c r="G1180" i="1"/>
  <c r="D637" i="1"/>
  <c r="D646" i="4"/>
  <c r="C638" i="1"/>
  <c r="N3" i="9"/>
  <c r="I11" i="3"/>
  <c r="D645" i="4"/>
  <c r="F643" i="4"/>
  <c r="C637" i="1"/>
  <c r="G295" i="1"/>
  <c r="H413" i="1"/>
  <c r="G413" i="1"/>
  <c r="G296" i="1"/>
  <c r="H296" i="1"/>
  <c r="E644" i="4"/>
  <c r="F644" i="4" s="1"/>
  <c r="D418" i="1"/>
  <c r="H418" i="1" s="1"/>
  <c r="E425" i="4"/>
  <c r="D420" i="1" s="1"/>
  <c r="H20" i="9"/>
  <c r="E20" i="9" s="1"/>
  <c r="B20" i="9" s="1"/>
  <c r="F423" i="4"/>
  <c r="G417" i="1"/>
  <c r="H417" i="1"/>
  <c r="H295" i="1"/>
  <c r="G418" i="1" l="1"/>
  <c r="G334" i="9"/>
  <c r="E334" i="9" s="1"/>
  <c r="H334" i="9"/>
  <c r="H420" i="1"/>
  <c r="G420" i="1"/>
  <c r="C640" i="1"/>
  <c r="D650" i="4"/>
  <c r="F646" i="4"/>
  <c r="D649" i="4"/>
  <c r="C639" i="1"/>
  <c r="G419" i="1"/>
  <c r="H419" i="1"/>
  <c r="E646" i="4"/>
  <c r="D638" i="1"/>
  <c r="G638" i="1" s="1"/>
  <c r="G637" i="1"/>
  <c r="H637" i="1"/>
  <c r="E645" i="4"/>
  <c r="H638" i="1" l="1"/>
  <c r="D639" i="1"/>
  <c r="H639" i="1" s="1"/>
  <c r="E649" i="4"/>
  <c r="F649" i="4" s="1"/>
  <c r="E650" i="4"/>
  <c r="D640" i="1"/>
  <c r="H640" i="1" s="1"/>
  <c r="F645" i="4"/>
  <c r="H18" i="3"/>
  <c r="C643" i="1"/>
  <c r="F650" i="4"/>
  <c r="C644" i="1"/>
  <c r="H19" i="3"/>
  <c r="B334" i="9"/>
  <c r="E298" i="9"/>
  <c r="I8" i="3" s="1"/>
  <c r="G639" i="1" l="1"/>
  <c r="G640" i="1"/>
  <c r="D644" i="1"/>
  <c r="I19" i="3"/>
  <c r="G297" i="9"/>
  <c r="E297" i="9" s="1"/>
  <c r="B297" i="9" s="1"/>
  <c r="D643" i="1"/>
  <c r="G643" i="1" s="1"/>
  <c r="I18" i="3"/>
  <c r="H643" i="1" l="1"/>
  <c r="H7" i="3"/>
  <c r="J3" i="9" s="1"/>
  <c r="H644" i="1"/>
  <c r="G644" i="1"/>
  <c r="L293" i="9" l="1"/>
  <c r="F293" i="9" s="1"/>
  <c r="H295" i="9"/>
  <c r="H18" i="9"/>
  <c r="G295" i="9"/>
  <c r="G22" i="9"/>
  <c r="G18" i="9"/>
  <c r="J7" i="9"/>
  <c r="M15" i="9"/>
  <c r="J8" i="9"/>
  <c r="K5" i="9"/>
  <c r="K11" i="9"/>
  <c r="I11" i="9"/>
  <c r="H22" i="9"/>
  <c r="G16" i="9"/>
  <c r="H21" i="9"/>
  <c r="K13" i="9"/>
  <c r="I9" i="9"/>
  <c r="K10" i="9"/>
  <c r="K9" i="9"/>
  <c r="J17" i="9"/>
  <c r="K8" i="9"/>
  <c r="J13" i="9"/>
  <c r="I17" i="9"/>
  <c r="H17" i="9"/>
  <c r="I5" i="9"/>
  <c r="L15" i="9"/>
  <c r="G21" i="9"/>
  <c r="E21" i="9" s="1"/>
  <c r="B21" i="9" s="1"/>
  <c r="M16" i="9"/>
  <c r="K7" i="9"/>
  <c r="H16" i="9"/>
  <c r="I6" i="9"/>
  <c r="K12" i="9"/>
  <c r="G17" i="9"/>
  <c r="J12" i="9"/>
  <c r="I8" i="9"/>
  <c r="I13" i="9"/>
  <c r="I12" i="9"/>
  <c r="J9" i="9"/>
  <c r="J6" i="9"/>
  <c r="L16" i="9"/>
  <c r="F16" i="9" s="1"/>
  <c r="J11" i="9"/>
  <c r="I7" i="9"/>
  <c r="J5" i="9"/>
  <c r="G15" i="9"/>
  <c r="H15" i="9"/>
  <c r="J10" i="9"/>
  <c r="E10" i="9" s="1"/>
  <c r="B10" i="9" s="1"/>
  <c r="K6" i="9"/>
  <c r="E13" i="9" l="1"/>
  <c r="B13" i="9" s="1"/>
  <c r="E295" i="9"/>
  <c r="E23" i="9" s="1"/>
  <c r="I7" i="3" s="1"/>
  <c r="E18" i="9"/>
  <c r="B18" i="9" s="1"/>
  <c r="E12" i="9"/>
  <c r="B12" i="9" s="1"/>
  <c r="E17" i="9"/>
  <c r="B17" i="9" s="1"/>
  <c r="E5" i="9"/>
  <c r="B5" i="9" s="1"/>
  <c r="E9" i="9"/>
  <c r="B9" i="9" s="1"/>
  <c r="B293" i="9"/>
  <c r="F23" i="9"/>
  <c r="E11" i="9"/>
  <c r="B11" i="9" s="1"/>
  <c r="E8" i="9"/>
  <c r="B8" i="9" s="1"/>
  <c r="E6" i="9"/>
  <c r="B6" i="9" s="1"/>
  <c r="E22" i="9"/>
  <c r="B22" i="9" s="1"/>
  <c r="E15" i="9"/>
  <c r="E7" i="9"/>
  <c r="B7" i="9" s="1"/>
  <c r="F15" i="9"/>
  <c r="F14" i="9" s="1"/>
  <c r="E16" i="9"/>
  <c r="B16" i="9" s="1"/>
  <c r="B295" i="9" l="1"/>
  <c r="B15" i="9"/>
  <c r="E14" i="9"/>
  <c r="I12" i="3" s="1"/>
  <c r="E4" i="9"/>
  <c r="F3"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<sst xmlns="http://schemas.openxmlformats.org/spreadsheetml/2006/main" count="4719" uniqueCount="3651">
  <si>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</si>
  <si>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</si>
  <si>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</si>
  <si>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</si>
  <si>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</si>
  <si>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</si>
  <si>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</si>
  <si>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</si>
  <si>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</si>
  <si>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</si>
  <si>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</si>
  <si>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</si>
  <si>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</si>
  <si>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</si>
  <si>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</si>
  <si>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</si>
  <si>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</si>
  <si>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</si>
  <si>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</si>
  <si>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</si>
  <si>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</si>
  <si>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</si>
  <si>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</si>
  <si>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</si>
  <si>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</si>
  <si>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</si>
  <si>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</si>
  <si>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</si>
  <si>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</si>
  <si>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</si>
  <si>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</si>
  <si>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SRAČINEC</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</si>
  <si>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</si>
  <si>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</si>
  <si>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</si>
  <si>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</si>
  <si>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</si>
  <si>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</si>
  <si>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</si>
  <si>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</si>
  <si>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</si>
  <si>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</si>
  <si>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</si>
  <si>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</si>
  <si>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</si>
  <si>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</si>
  <si>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</si>
  <si>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</si>
  <si>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</si>
  <si>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</si>
  <si>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</si>
  <si>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</si>
  <si>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</si>
  <si>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</si>
  <si>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</si>
  <si>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</si>
  <si>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31448 - OPĆINA SRAČINEC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</si>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</sst>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1482915.7799999998</v>
      </c>
      <c r="D2" s="6">
        <f>'PR-RAS'!E6</f>
        <v>1404985.86</v>
      </c>
      <c r="E2" s="6">
        <v>0</v>
      </c>
      <c r="F2" s="6">
        <v>0</v>
      </c>
      <c r="G2" s="7">
        <f t="shared" ref="G2:G274" si="0">(B2/1000)*(C2*1+D2*2)</f>
        <v>4292.8874999999998</v>
      </c>
      <c r="H2" s="7">
        <f t="shared" ref="H2:H274" si="1">ABS(C2-ROUND(C2,0))+ABS(D2-ROUND(D2,0))</f>
        <v>0.36000000010244548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879394.02</v>
      </c>
      <c r="D3" s="1">
        <f>'PR-RAS'!E7</f>
        <v>797491.91999999993</v>
      </c>
      <c r="E3" s="1">
        <v>0</v>
      </c>
      <c r="F3" s="1">
        <v>0</v>
      </c>
      <c r="G3" s="2">
        <f t="shared" si="0"/>
        <v>4948.7557200000001</v>
      </c>
      <c r="H3" s="2">
        <f t="shared" si="1"/>
        <v>0.10000000009313226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851482.58000000007</v>
      </c>
      <c r="D4" s="1">
        <f>'PR-RAS'!E8</f>
        <v>719534.2</v>
      </c>
      <c r="E4" s="1">
        <v>0</v>
      </c>
      <c r="F4" s="1">
        <v>0</v>
      </c>
      <c r="G4" s="2">
        <f t="shared" si="0"/>
        <v>6871.6529399999999</v>
      </c>
      <c r="H4" s="2">
        <f t="shared" si="1"/>
        <v>0.61999999987892807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825664.77</v>
      </c>
      <c r="D5" s="1">
        <f>'PR-RAS'!E9</f>
        <v>846304.33</v>
      </c>
      <c r="E5" s="1">
        <v>0</v>
      </c>
      <c r="F5" s="1">
        <v>0</v>
      </c>
      <c r="G5" s="2">
        <f t="shared" si="0"/>
        <v>10073.093719999999</v>
      </c>
      <c r="H5" s="2">
        <f t="shared" si="1"/>
        <v>0.55999999993946403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38026.089999999997</v>
      </c>
      <c r="D6" s="1">
        <f>'PR-RAS'!E10</f>
        <v>43218.75</v>
      </c>
      <c r="E6" s="1">
        <v>0</v>
      </c>
      <c r="F6" s="1">
        <v>0</v>
      </c>
      <c r="G6" s="2">
        <f t="shared" si="0"/>
        <v>622.31795</v>
      </c>
      <c r="H6" s="2">
        <f t="shared" si="1"/>
        <v>0.33999999999650754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14058.89</v>
      </c>
      <c r="D7" s="1">
        <f>'PR-RAS'!E11</f>
        <v>15184.07</v>
      </c>
      <c r="E7" s="1">
        <v>0</v>
      </c>
      <c r="F7" s="1">
        <v>0</v>
      </c>
      <c r="G7" s="2">
        <f t="shared" si="0"/>
        <v>266.56218000000001</v>
      </c>
      <c r="H7" s="2">
        <f t="shared" si="1"/>
        <v>0.18000000000029104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30239.78</v>
      </c>
      <c r="D8" s="1">
        <f>'PR-RAS'!E12</f>
        <v>56974.83</v>
      </c>
      <c r="E8" s="1">
        <v>0</v>
      </c>
      <c r="F8" s="1">
        <v>0</v>
      </c>
      <c r="G8" s="2">
        <f t="shared" si="0"/>
        <v>1009.32608</v>
      </c>
      <c r="H8" s="2">
        <f t="shared" si="1"/>
        <v>0.38999999999941792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84328.38</v>
      </c>
      <c r="D9" s="1">
        <f>'PR-RAS'!E13</f>
        <v>42876.52</v>
      </c>
      <c r="E9" s="1">
        <v>0</v>
      </c>
      <c r="F9" s="1">
        <v>0</v>
      </c>
      <c r="G9" s="2">
        <f t="shared" si="0"/>
        <v>1360.6513599999998</v>
      </c>
      <c r="H9" s="2">
        <f t="shared" si="1"/>
        <v>0.86000000000785803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140835.32999999999</v>
      </c>
      <c r="D11" s="1">
        <f>'PR-RAS'!E15</f>
        <v>285024.3</v>
      </c>
      <c r="E11" s="1">
        <v>0</v>
      </c>
      <c r="F11" s="1">
        <v>0</v>
      </c>
      <c r="G11" s="2">
        <f t="shared" si="0"/>
        <v>7108.8392999999996</v>
      </c>
      <c r="H11" s="2">
        <f t="shared" si="1"/>
        <v>0.62999999997555278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21260.44</v>
      </c>
      <c r="D19" s="1">
        <f>'PR-RAS'!E23</f>
        <v>74527.94</v>
      </c>
      <c r="E19" s="1">
        <v>0</v>
      </c>
      <c r="F19" s="1">
        <v>0</v>
      </c>
      <c r="G19" s="2">
        <f t="shared" si="0"/>
        <v>3065.6937600000001</v>
      </c>
      <c r="H19" s="2">
        <f t="shared" si="1"/>
        <v>0.49999999999636202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670.3</v>
      </c>
      <c r="D20" s="1">
        <f>'PR-RAS'!E24</f>
        <v>847.1</v>
      </c>
      <c r="E20" s="1">
        <v>0</v>
      </c>
      <c r="F20" s="1">
        <v>0</v>
      </c>
      <c r="G20" s="2">
        <f t="shared" si="0"/>
        <v>44.9255</v>
      </c>
      <c r="H20" s="2">
        <f t="shared" si="1"/>
        <v>0.39999999999997726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20590.14</v>
      </c>
      <c r="D23" s="1">
        <f>'PR-RAS'!E27</f>
        <v>73680.84</v>
      </c>
      <c r="E23" s="1">
        <v>0</v>
      </c>
      <c r="F23" s="1">
        <v>0</v>
      </c>
      <c r="G23" s="2">
        <f t="shared" si="0"/>
        <v>3694.94004</v>
      </c>
      <c r="H23" s="2">
        <f t="shared" si="1"/>
        <v>0.30000000000291038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6651</v>
      </c>
      <c r="D25" s="1">
        <f>'PR-RAS'!E29</f>
        <v>3429.78</v>
      </c>
      <c r="E25" s="1">
        <v>0</v>
      </c>
      <c r="F25" s="1">
        <v>0</v>
      </c>
      <c r="G25" s="2">
        <f t="shared" si="0"/>
        <v>324.25344000000001</v>
      </c>
      <c r="H25" s="2">
        <f t="shared" si="1"/>
        <v>0.21999999999979991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6651</v>
      </c>
      <c r="D27" s="1">
        <f>'PR-RAS'!E31</f>
        <v>3429.78</v>
      </c>
      <c r="E27" s="1">
        <v>0</v>
      </c>
      <c r="F27" s="1">
        <v>0</v>
      </c>
      <c r="G27" s="2">
        <f t="shared" si="0"/>
        <v>351.27456000000001</v>
      </c>
      <c r="H27" s="2">
        <f t="shared" si="1"/>
        <v>0.21999999999979991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439774.91</v>
      </c>
      <c r="D45" s="1">
        <f>'PR-RAS'!E49</f>
        <v>415994.81</v>
      </c>
      <c r="E45" s="1">
        <v>0</v>
      </c>
      <c r="F45" s="1">
        <v>0</v>
      </c>
      <c r="G45" s="2">
        <f t="shared" si="0"/>
        <v>55957.639319999995</v>
      </c>
      <c r="H45" s="2">
        <f t="shared" si="1"/>
        <v>0.28000000002793968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15860</v>
      </c>
      <c r="D49" s="1">
        <f>'PR-RAS'!E53</f>
        <v>0</v>
      </c>
      <c r="E49" s="1">
        <v>0</v>
      </c>
      <c r="F49" s="1">
        <v>0</v>
      </c>
      <c r="G49" s="2">
        <f t="shared" si="0"/>
        <v>761.28</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15860</v>
      </c>
      <c r="D52" s="1">
        <f>'PR-RAS'!E56</f>
        <v>0</v>
      </c>
      <c r="E52" s="1">
        <v>0</v>
      </c>
      <c r="F52" s="1">
        <v>0</v>
      </c>
      <c r="G52" s="2">
        <f t="shared" si="0"/>
        <v>808.8599999999999</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379199.16</v>
      </c>
      <c r="D54" s="1">
        <f>'PR-RAS'!E58</f>
        <v>73709.75</v>
      </c>
      <c r="E54" s="1">
        <v>0</v>
      </c>
      <c r="F54" s="1">
        <v>0</v>
      </c>
      <c r="G54" s="2">
        <f t="shared" si="0"/>
        <v>27910.788979999994</v>
      </c>
      <c r="H54" s="2">
        <f t="shared" si="1"/>
        <v>0.40999999997438863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379199.16</v>
      </c>
      <c r="D55" s="1">
        <f>'PR-RAS'!E59</f>
        <v>73709.75</v>
      </c>
      <c r="E55" s="1">
        <v>0</v>
      </c>
      <c r="F55" s="1">
        <v>0</v>
      </c>
      <c r="G55" s="2">
        <f t="shared" si="0"/>
        <v>28437.407639999994</v>
      </c>
      <c r="H55" s="2">
        <f t="shared" si="1"/>
        <v>0.40999999997438863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5991.6</v>
      </c>
      <c r="D57" s="1">
        <f>'PR-RAS'!E61</f>
        <v>6900.3</v>
      </c>
      <c r="E57" s="1">
        <v>0</v>
      </c>
      <c r="F57" s="1">
        <v>0</v>
      </c>
      <c r="G57" s="2">
        <f t="shared" si="0"/>
        <v>1108.3632</v>
      </c>
      <c r="H57" s="2">
        <f t="shared" si="1"/>
        <v>0.6999999999998181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5991.6</v>
      </c>
      <c r="D58" s="1">
        <f>'PR-RAS'!E62</f>
        <v>6900.3</v>
      </c>
      <c r="E58" s="1">
        <v>0</v>
      </c>
      <c r="F58" s="1">
        <v>0</v>
      </c>
      <c r="G58" s="2">
        <f t="shared" si="0"/>
        <v>1128.1554000000001</v>
      </c>
      <c r="H58" s="2">
        <f t="shared" si="1"/>
        <v>0.6999999999998181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335384.76</v>
      </c>
      <c r="E60" s="1">
        <v>0</v>
      </c>
      <c r="F60" s="1">
        <v>0</v>
      </c>
      <c r="G60" s="2">
        <f t="shared" si="0"/>
        <v>39575.401679999995</v>
      </c>
      <c r="H60" s="2">
        <f t="shared" si="1"/>
        <v>0.23999999999068677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335384.76</v>
      </c>
      <c r="E63" s="1">
        <v>0</v>
      </c>
      <c r="F63" s="1">
        <v>0</v>
      </c>
      <c r="G63" s="2">
        <f>(B63/1000)*(C63*1+D63*2)</f>
        <v>41587.71024</v>
      </c>
      <c r="H63" s="2">
        <f>ABS(C63-ROUND(C63,0))+ABS(D63-ROUND(D63,0))</f>
        <v>0.23999999999068677</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38724.15</v>
      </c>
      <c r="D70" s="1">
        <f>'PR-RAS'!E74</f>
        <v>0</v>
      </c>
      <c r="E70" s="1">
        <v>0</v>
      </c>
      <c r="F70" s="1">
        <v>0</v>
      </c>
      <c r="G70" s="2">
        <f t="shared" si="0"/>
        <v>2671.9663500000001</v>
      </c>
      <c r="H70" s="2">
        <f t="shared" si="1"/>
        <v>0.15000000000145519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38724.15</v>
      </c>
      <c r="D72" s="1">
        <f>'PR-RAS'!E76</f>
        <v>0</v>
      </c>
      <c r="E72" s="1">
        <v>0</v>
      </c>
      <c r="F72" s="1">
        <v>0</v>
      </c>
      <c r="G72" s="2">
        <f t="shared" si="0"/>
        <v>2749.4146499999997</v>
      </c>
      <c r="H72" s="2">
        <f t="shared" si="1"/>
        <v>0.15000000000145519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84844.76</v>
      </c>
      <c r="D78" s="1">
        <f>'PR-RAS'!E82</f>
        <v>80416.100000000006</v>
      </c>
      <c r="E78" s="1">
        <v>0</v>
      </c>
      <c r="F78" s="1">
        <v>0</v>
      </c>
      <c r="G78" s="2">
        <f t="shared" si="0"/>
        <v>18917.125920000002</v>
      </c>
      <c r="H78" s="2">
        <f t="shared" si="1"/>
        <v>0.34000000001105946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84844.76</v>
      </c>
      <c r="D87" s="1">
        <f>'PR-RAS'!E91</f>
        <v>80416.100000000006</v>
      </c>
      <c r="E87" s="1">
        <v>0</v>
      </c>
      <c r="F87" s="1">
        <v>0</v>
      </c>
      <c r="G87" s="2">
        <f t="shared" si="0"/>
        <v>21128.218560000001</v>
      </c>
      <c r="H87" s="2">
        <f t="shared" si="1"/>
        <v>0.34000000001105946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2022.44</v>
      </c>
      <c r="D88" s="1">
        <f>'PR-RAS'!E92</f>
        <v>8444.36</v>
      </c>
      <c r="E88" s="1">
        <v>0</v>
      </c>
      <c r="F88" s="1">
        <v>0</v>
      </c>
      <c r="G88" s="2">
        <f t="shared" si="0"/>
        <v>1645.2709199999999</v>
      </c>
      <c r="H88" s="2">
        <f t="shared" si="1"/>
        <v>0.80000000000063665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26102.99</v>
      </c>
      <c r="D89" s="1">
        <f>'PR-RAS'!E93</f>
        <v>26845.34</v>
      </c>
      <c r="E89" s="1">
        <v>0</v>
      </c>
      <c r="F89" s="1">
        <v>0</v>
      </c>
      <c r="G89" s="2">
        <f t="shared" si="0"/>
        <v>7021.842959999999</v>
      </c>
      <c r="H89" s="2">
        <f t="shared" si="1"/>
        <v>0.34999999999854481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56428.24</v>
      </c>
      <c r="D90" s="1">
        <f>'PR-RAS'!E94</f>
        <v>45126.400000000001</v>
      </c>
      <c r="E90" s="1">
        <v>0</v>
      </c>
      <c r="F90" s="1">
        <v>0</v>
      </c>
      <c r="G90" s="2">
        <f t="shared" si="0"/>
        <v>13054.61256</v>
      </c>
      <c r="H90" s="2">
        <f t="shared" si="1"/>
        <v>0.63999999999941792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291.08999999999997</v>
      </c>
      <c r="D93" s="1">
        <f>'PR-RAS'!E97</f>
        <v>0</v>
      </c>
      <c r="E93" s="1">
        <v>0</v>
      </c>
      <c r="F93" s="1">
        <v>0</v>
      </c>
      <c r="G93" s="2">
        <f t="shared" si="0"/>
        <v>26.780279999999998</v>
      </c>
      <c r="H93" s="2">
        <f t="shared" si="1"/>
        <v>8.9999999999974989E-2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76365.69</v>
      </c>
      <c r="D102" s="1">
        <f>'PR-RAS'!E106</f>
        <v>46807.97</v>
      </c>
      <c r="E102" s="1">
        <v>0</v>
      </c>
      <c r="F102" s="1">
        <v>0</v>
      </c>
      <c r="G102" s="2">
        <f t="shared" si="0"/>
        <v>17168.144630000003</v>
      </c>
      <c r="H102" s="2">
        <f t="shared" si="1"/>
        <v>0.33999999999650754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31814.85</v>
      </c>
      <c r="D103" s="1">
        <f>'PR-RAS'!E107</f>
        <v>36983.75</v>
      </c>
      <c r="E103" s="1">
        <v>0</v>
      </c>
      <c r="F103" s="1">
        <v>0</v>
      </c>
      <c r="G103" s="2">
        <f t="shared" si="0"/>
        <v>10789.7997</v>
      </c>
      <c r="H103" s="2">
        <f t="shared" si="1"/>
        <v>0.40000000000145519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3259.62</v>
      </c>
      <c r="D105" s="1">
        <f>'PR-RAS'!E109</f>
        <v>4605</v>
      </c>
      <c r="E105" s="1">
        <v>0</v>
      </c>
      <c r="F105" s="1">
        <v>0</v>
      </c>
      <c r="G105" s="2">
        <f t="shared" si="0"/>
        <v>1296.8404799999998</v>
      </c>
      <c r="H105" s="2">
        <f t="shared" si="1"/>
        <v>0.38000000000010914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4.29</v>
      </c>
      <c r="D106" s="1">
        <f>'PR-RAS'!E110</f>
        <v>2.4700000000000002</v>
      </c>
      <c r="E106" s="1">
        <v>0</v>
      </c>
      <c r="F106" s="1">
        <v>0</v>
      </c>
      <c r="G106" s="2">
        <f t="shared" si="0"/>
        <v>0.96914999999999996</v>
      </c>
      <c r="H106" s="2">
        <f t="shared" si="1"/>
        <v>0.76000000000000023</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28550.94</v>
      </c>
      <c r="D107" s="1">
        <f>'PR-RAS'!E111</f>
        <v>32376.28</v>
      </c>
      <c r="E107" s="1">
        <v>0</v>
      </c>
      <c r="F107" s="1">
        <v>0</v>
      </c>
      <c r="G107" s="2">
        <f t="shared" si="0"/>
        <v>9890.1710000000003</v>
      </c>
      <c r="H107" s="2">
        <f t="shared" si="1"/>
        <v>0.34000000000014552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7474.72</v>
      </c>
      <c r="D108" s="1">
        <f>'PR-RAS'!E112</f>
        <v>869.72</v>
      </c>
      <c r="E108" s="1">
        <v>0</v>
      </c>
      <c r="F108" s="1">
        <v>0</v>
      </c>
      <c r="G108" s="2">
        <f t="shared" si="0"/>
        <v>985.91512</v>
      </c>
      <c r="H108" s="2">
        <f t="shared" si="1"/>
        <v>0.55999999999971806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207.54</v>
      </c>
      <c r="D110" s="1">
        <f>'PR-RAS'!E114</f>
        <v>0</v>
      </c>
      <c r="E110" s="1">
        <v>0</v>
      </c>
      <c r="F110" s="1">
        <v>0</v>
      </c>
      <c r="G110" s="2">
        <f t="shared" si="0"/>
        <v>22.621859999999998</v>
      </c>
      <c r="H110" s="2">
        <f t="shared" si="1"/>
        <v>0.46000000000000796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35.880000000000003</v>
      </c>
      <c r="D111" s="1">
        <f>'PR-RAS'!E115</f>
        <v>39.64</v>
      </c>
      <c r="E111" s="1">
        <v>0</v>
      </c>
      <c r="F111" s="1">
        <v>0</v>
      </c>
      <c r="G111" s="2">
        <f t="shared" si="0"/>
        <v>12.6676</v>
      </c>
      <c r="H111" s="2">
        <f t="shared" si="1"/>
        <v>0.47999999999999687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7231.3</v>
      </c>
      <c r="D113" s="1">
        <f>'PR-RAS'!E117</f>
        <v>830.08</v>
      </c>
      <c r="E113" s="1">
        <v>0</v>
      </c>
      <c r="F113" s="1">
        <v>0</v>
      </c>
      <c r="G113" s="2">
        <f t="shared" si="0"/>
        <v>995.84352000000013</v>
      </c>
      <c r="H113" s="2">
        <f t="shared" si="1"/>
        <v>0.38000000000022283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37076.120000000003</v>
      </c>
      <c r="D116" s="1">
        <f>'PR-RAS'!E120</f>
        <v>8954.5</v>
      </c>
      <c r="E116" s="1">
        <v>0</v>
      </c>
      <c r="F116" s="1">
        <v>0</v>
      </c>
      <c r="G116" s="2">
        <f t="shared" si="0"/>
        <v>6323.2888000000003</v>
      </c>
      <c r="H116" s="2">
        <f t="shared" si="1"/>
        <v>0.62000000000261934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22014.79</v>
      </c>
      <c r="D117" s="1">
        <f>'PR-RAS'!E121</f>
        <v>4615.7</v>
      </c>
      <c r="E117" s="1">
        <v>0</v>
      </c>
      <c r="F117" s="1">
        <v>0</v>
      </c>
      <c r="G117" s="2">
        <f t="shared" si="0"/>
        <v>3624.5580400000003</v>
      </c>
      <c r="H117" s="2">
        <f t="shared" si="1"/>
        <v>0.50999999999930878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15061.33</v>
      </c>
      <c r="D118" s="1">
        <f>'PR-RAS'!E122</f>
        <v>4338.8</v>
      </c>
      <c r="E118" s="1">
        <v>0</v>
      </c>
      <c r="F118" s="1">
        <v>0</v>
      </c>
      <c r="G118" s="2">
        <f t="shared" si="0"/>
        <v>2777.4548100000002</v>
      </c>
      <c r="H118" s="2">
        <f t="shared" si="1"/>
        <v>0.52999999999974534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2536.4</v>
      </c>
      <c r="D121" s="1">
        <f>'PR-RAS'!E125</f>
        <v>64275.06</v>
      </c>
      <c r="E121" s="1">
        <v>0</v>
      </c>
      <c r="F121" s="1">
        <v>0</v>
      </c>
      <c r="G121" s="2">
        <f t="shared" si="0"/>
        <v>15730.382399999999</v>
      </c>
      <c r="H121" s="2">
        <f t="shared" si="1"/>
        <v>0.45999999999776264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2536.4</v>
      </c>
      <c r="D122" s="1">
        <f>'PR-RAS'!E126</f>
        <v>2275.06</v>
      </c>
      <c r="E122" s="1">
        <v>0</v>
      </c>
      <c r="F122" s="1">
        <v>0</v>
      </c>
      <c r="G122" s="2">
        <f t="shared" si="0"/>
        <v>857.46892000000003</v>
      </c>
      <c r="H122" s="2">
        <f t="shared" si="1"/>
        <v>0.46000000000003638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2536.4</v>
      </c>
      <c r="D124" s="1">
        <f>'PR-RAS'!E128</f>
        <v>2275.06</v>
      </c>
      <c r="E124" s="1">
        <v>0</v>
      </c>
      <c r="F124" s="1">
        <v>0</v>
      </c>
      <c r="G124" s="2">
        <f t="shared" si="0"/>
        <v>871.64196000000004</v>
      </c>
      <c r="H124" s="2">
        <f t="shared" si="1"/>
        <v>0.46000000000003638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62000</v>
      </c>
      <c r="E125" s="1">
        <v>0</v>
      </c>
      <c r="F125" s="1">
        <v>0</v>
      </c>
      <c r="G125" s="2">
        <f t="shared" si="0"/>
        <v>15376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62000</v>
      </c>
      <c r="E127" s="1">
        <v>0</v>
      </c>
      <c r="F127" s="1">
        <v>0</v>
      </c>
      <c r="G127" s="2">
        <f t="shared" si="0"/>
        <v>15624</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712882.56</v>
      </c>
      <c r="D148" s="1">
        <f>'PR-RAS'!E152</f>
        <v>1034034.5099999999</v>
      </c>
      <c r="E148" s="1">
        <v>0</v>
      </c>
      <c r="F148" s="1">
        <v>0</v>
      </c>
      <c r="G148" s="2">
        <f t="shared" si="0"/>
        <v>408799.88225999998</v>
      </c>
      <c r="H148" s="2">
        <f t="shared" si="1"/>
        <v>0.93000000005122274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104715.64</v>
      </c>
      <c r="D149" s="1">
        <f>'PR-RAS'!E153</f>
        <v>150294.40000000002</v>
      </c>
      <c r="E149" s="1">
        <v>0</v>
      </c>
      <c r="F149" s="1">
        <v>0</v>
      </c>
      <c r="G149" s="2">
        <f t="shared" si="0"/>
        <v>59985.057120000005</v>
      </c>
      <c r="H149" s="2">
        <f t="shared" si="1"/>
        <v>0.76000000002386514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85962.23</v>
      </c>
      <c r="D150" s="1">
        <f>'PR-RAS'!E154</f>
        <v>123688.21</v>
      </c>
      <c r="E150" s="1">
        <v>0</v>
      </c>
      <c r="F150" s="1">
        <v>0</v>
      </c>
      <c r="G150" s="2">
        <f t="shared" si="0"/>
        <v>49667.458850000003</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81362.23</v>
      </c>
      <c r="D151" s="1">
        <f>'PR-RAS'!E155</f>
        <v>118888.21</v>
      </c>
      <c r="E151" s="1">
        <v>0</v>
      </c>
      <c r="F151" s="1">
        <v>0</v>
      </c>
      <c r="G151" s="2">
        <f t="shared" si="0"/>
        <v>47870.797500000001</v>
      </c>
      <c r="H151" s="2">
        <f t="shared" si="1"/>
        <v>0.44000000000232831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4600</v>
      </c>
      <c r="D152" s="1">
        <f>'PR-RAS'!E156</f>
        <v>4800</v>
      </c>
      <c r="E152" s="1">
        <v>0</v>
      </c>
      <c r="F152" s="1">
        <v>0</v>
      </c>
      <c r="G152" s="2">
        <f t="shared" si="0"/>
        <v>2144.1999999999998</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5335.22</v>
      </c>
      <c r="D155" s="1">
        <f>'PR-RAS'!E159</f>
        <v>6989.69</v>
      </c>
      <c r="E155" s="1">
        <v>0</v>
      </c>
      <c r="F155" s="1">
        <v>0</v>
      </c>
      <c r="G155" s="2">
        <f t="shared" si="0"/>
        <v>2974.4483999999998</v>
      </c>
      <c r="H155" s="2">
        <f t="shared" si="1"/>
        <v>0.53000000000065484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13418.19</v>
      </c>
      <c r="D156" s="1">
        <f>'PR-RAS'!E160</f>
        <v>19616.5</v>
      </c>
      <c r="E156" s="1">
        <v>0</v>
      </c>
      <c r="F156" s="1">
        <v>0</v>
      </c>
      <c r="G156" s="2">
        <f t="shared" si="0"/>
        <v>8160.9344500000007</v>
      </c>
      <c r="H156" s="2">
        <f t="shared" si="1"/>
        <v>0.69000000000050932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13418.19</v>
      </c>
      <c r="D158" s="1">
        <f>'PR-RAS'!E162</f>
        <v>19616.5</v>
      </c>
      <c r="E158" s="1">
        <v>0</v>
      </c>
      <c r="F158" s="1">
        <v>0</v>
      </c>
      <c r="G158" s="2">
        <f t="shared" si="0"/>
        <v>8266.2368299999998</v>
      </c>
      <c r="H158" s="2">
        <f t="shared" si="1"/>
        <v>0.69000000000050932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207337.34000000003</v>
      </c>
      <c r="D160" s="1">
        <f>'PR-RAS'!E164</f>
        <v>360168.08000000007</v>
      </c>
      <c r="E160" s="1">
        <v>0</v>
      </c>
      <c r="F160" s="1">
        <v>0</v>
      </c>
      <c r="G160" s="2">
        <f t="shared" si="0"/>
        <v>147500.08650000003</v>
      </c>
      <c r="H160" s="2">
        <f t="shared" si="1"/>
        <v>0.42000000010011718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7362.64</v>
      </c>
      <c r="D161" s="1">
        <f>'PR-RAS'!E165</f>
        <v>7971.36</v>
      </c>
      <c r="E161" s="1">
        <v>0</v>
      </c>
      <c r="F161" s="1">
        <v>0</v>
      </c>
      <c r="G161" s="2">
        <f t="shared" si="0"/>
        <v>3728.8576000000003</v>
      </c>
      <c r="H161" s="2">
        <f t="shared" si="1"/>
        <v>0.71999999999934516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166.2</v>
      </c>
      <c r="D162" s="1">
        <f>'PR-RAS'!E166</f>
        <v>342.5</v>
      </c>
      <c r="E162" s="1">
        <v>0</v>
      </c>
      <c r="F162" s="1">
        <v>0</v>
      </c>
      <c r="G162" s="2">
        <f t="shared" si="0"/>
        <v>137.04320000000001</v>
      </c>
      <c r="H162" s="2">
        <f t="shared" si="1"/>
        <v>0.69999999999998863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4267.42</v>
      </c>
      <c r="D163" s="1">
        <f>'PR-RAS'!E167</f>
        <v>4492.96</v>
      </c>
      <c r="E163" s="1">
        <v>0</v>
      </c>
      <c r="F163" s="1">
        <v>0</v>
      </c>
      <c r="G163" s="2">
        <f t="shared" si="0"/>
        <v>2147.04108</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808.22</v>
      </c>
      <c r="D164" s="1">
        <f>'PR-RAS'!E168</f>
        <v>580.4</v>
      </c>
      <c r="E164" s="1">
        <v>0</v>
      </c>
      <c r="F164" s="1">
        <v>0</v>
      </c>
      <c r="G164" s="2">
        <f t="shared" si="0"/>
        <v>320.95026000000001</v>
      </c>
      <c r="H164" s="2">
        <f t="shared" si="1"/>
        <v>0.62000000000000455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2120.8000000000002</v>
      </c>
      <c r="D165" s="1">
        <f>'PR-RAS'!E169</f>
        <v>2555.5</v>
      </c>
      <c r="E165" s="1">
        <v>0</v>
      </c>
      <c r="F165" s="1">
        <v>0</v>
      </c>
      <c r="G165" s="2">
        <f t="shared" si="0"/>
        <v>1186.0152</v>
      </c>
      <c r="H165" s="2">
        <f t="shared" si="1"/>
        <v>0.6999999999998181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34075.39</v>
      </c>
      <c r="D166" s="1">
        <f>'PR-RAS'!E170</f>
        <v>57051.42</v>
      </c>
      <c r="E166" s="1">
        <v>0</v>
      </c>
      <c r="F166" s="1">
        <v>0</v>
      </c>
      <c r="G166" s="2">
        <f t="shared" si="0"/>
        <v>24449.407949999997</v>
      </c>
      <c r="H166" s="2">
        <f t="shared" si="1"/>
        <v>0.80999999999767169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3477.81</v>
      </c>
      <c r="D167" s="1">
        <f>'PR-RAS'!E171</f>
        <v>2951.22</v>
      </c>
      <c r="E167" s="1">
        <v>0</v>
      </c>
      <c r="F167" s="1">
        <v>0</v>
      </c>
      <c r="G167" s="2">
        <f t="shared" si="0"/>
        <v>1557.1215</v>
      </c>
      <c r="H167" s="2">
        <f t="shared" si="1"/>
        <v>0.40999999999985448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125</v>
      </c>
      <c r="D168" s="1">
        <f>'PR-RAS'!E172</f>
        <v>0</v>
      </c>
      <c r="E168" s="1">
        <v>0</v>
      </c>
      <c r="F168" s="1">
        <v>0</v>
      </c>
      <c r="G168" s="2">
        <f t="shared" si="0"/>
        <v>20.875</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25614.6</v>
      </c>
      <c r="D169" s="1">
        <f>'PR-RAS'!E173</f>
        <v>29695.3</v>
      </c>
      <c r="E169" s="1">
        <v>0</v>
      </c>
      <c r="F169" s="1">
        <v>0</v>
      </c>
      <c r="G169" s="2">
        <f t="shared" si="0"/>
        <v>14280.873600000001</v>
      </c>
      <c r="H169" s="2">
        <f t="shared" si="1"/>
        <v>0.7000000000007276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2651.97</v>
      </c>
      <c r="D170" s="1">
        <f>'PR-RAS'!E174</f>
        <v>806.86</v>
      </c>
      <c r="E170" s="1">
        <v>0</v>
      </c>
      <c r="F170" s="1">
        <v>0</v>
      </c>
      <c r="G170" s="2">
        <f t="shared" si="0"/>
        <v>720.90161000000001</v>
      </c>
      <c r="H170" s="2">
        <f t="shared" si="1"/>
        <v>0.17000000000018645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1759.81</v>
      </c>
      <c r="D171" s="1">
        <f>'PR-RAS'!E175</f>
        <v>22832.11</v>
      </c>
      <c r="E171" s="1">
        <v>0</v>
      </c>
      <c r="F171" s="1">
        <v>0</v>
      </c>
      <c r="G171" s="2">
        <f t="shared" si="0"/>
        <v>8062.0851000000002</v>
      </c>
      <c r="H171" s="2">
        <f t="shared" si="1"/>
        <v>0.30000000000063665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446.2</v>
      </c>
      <c r="D173" s="1">
        <f>'PR-RAS'!E177</f>
        <v>765.93</v>
      </c>
      <c r="E173" s="1">
        <v>0</v>
      </c>
      <c r="F173" s="1">
        <v>0</v>
      </c>
      <c r="G173" s="2">
        <f t="shared" si="0"/>
        <v>340.22631999999999</v>
      </c>
      <c r="H173" s="2">
        <f t="shared" si="1"/>
        <v>0.27000000000003865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128753.67</v>
      </c>
      <c r="D174" s="1">
        <f>'PR-RAS'!E178</f>
        <v>206999.76</v>
      </c>
      <c r="E174" s="1">
        <v>0</v>
      </c>
      <c r="F174" s="1">
        <v>0</v>
      </c>
      <c r="G174" s="2">
        <f t="shared" si="0"/>
        <v>93896.30187000001</v>
      </c>
      <c r="H174" s="2">
        <f t="shared" si="1"/>
        <v>0.569999999992433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3857.8</v>
      </c>
      <c r="D175" s="1">
        <f>'PR-RAS'!E179</f>
        <v>3191.25</v>
      </c>
      <c r="E175" s="1">
        <v>0</v>
      </c>
      <c r="F175" s="1">
        <v>0</v>
      </c>
      <c r="G175" s="2">
        <f t="shared" si="0"/>
        <v>1781.8121999999998</v>
      </c>
      <c r="H175" s="2">
        <f t="shared" si="1"/>
        <v>0.4499999999998181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24223.59</v>
      </c>
      <c r="D176" s="1">
        <f>'PR-RAS'!E180</f>
        <v>73413.440000000002</v>
      </c>
      <c r="E176" s="1">
        <v>0</v>
      </c>
      <c r="F176" s="1">
        <v>0</v>
      </c>
      <c r="G176" s="2">
        <f t="shared" si="0"/>
        <v>29933.832249999999</v>
      </c>
      <c r="H176" s="2">
        <f t="shared" si="1"/>
        <v>0.85000000000218279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12491.35</v>
      </c>
      <c r="D177" s="1">
        <f>'PR-RAS'!E181</f>
        <v>17524.14</v>
      </c>
      <c r="E177" s="1">
        <v>0</v>
      </c>
      <c r="F177" s="1">
        <v>0</v>
      </c>
      <c r="G177" s="2">
        <f t="shared" si="0"/>
        <v>8366.9748799999998</v>
      </c>
      <c r="H177" s="2">
        <f t="shared" si="1"/>
        <v>0.48999999999978172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27176.37</v>
      </c>
      <c r="D178" s="1">
        <f>'PR-RAS'!E182</f>
        <v>37789.89</v>
      </c>
      <c r="E178" s="1">
        <v>0</v>
      </c>
      <c r="F178" s="1">
        <v>0</v>
      </c>
      <c r="G178" s="2">
        <f t="shared" si="0"/>
        <v>18187.838549999997</v>
      </c>
      <c r="H178" s="2">
        <f t="shared" si="1"/>
        <v>0.47999999999956344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13858.7</v>
      </c>
      <c r="D179" s="1">
        <f>'PR-RAS'!E183</f>
        <v>17246.79</v>
      </c>
      <c r="E179" s="1">
        <v>0</v>
      </c>
      <c r="F179" s="1">
        <v>0</v>
      </c>
      <c r="G179" s="2">
        <f t="shared" si="0"/>
        <v>8606.7058399999987</v>
      </c>
      <c r="H179" s="2">
        <f t="shared" si="1"/>
        <v>0.50999999999839929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2107.0700000000002</v>
      </c>
      <c r="D180" s="1">
        <f>'PR-RAS'!E184</f>
        <v>1753.02</v>
      </c>
      <c r="E180" s="1">
        <v>0</v>
      </c>
      <c r="F180" s="1">
        <v>0</v>
      </c>
      <c r="G180" s="2">
        <f t="shared" si="0"/>
        <v>1004.7466900000001</v>
      </c>
      <c r="H180" s="2">
        <f t="shared" si="1"/>
        <v>9.0000000000145519E-2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20890.46</v>
      </c>
      <c r="D181" s="1">
        <f>'PR-RAS'!E185</f>
        <v>29986.95</v>
      </c>
      <c r="E181" s="1">
        <v>0</v>
      </c>
      <c r="F181" s="1">
        <v>0</v>
      </c>
      <c r="G181" s="2">
        <f t="shared" si="0"/>
        <v>14555.584799999999</v>
      </c>
      <c r="H181" s="2">
        <f t="shared" si="1"/>
        <v>0.50999999999839929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3983.17</v>
      </c>
      <c r="D182" s="1">
        <f>'PR-RAS'!E186</f>
        <v>3956.33</v>
      </c>
      <c r="E182" s="1">
        <v>0</v>
      </c>
      <c r="F182" s="1">
        <v>0</v>
      </c>
      <c r="G182" s="2">
        <f t="shared" si="0"/>
        <v>2153.1452300000001</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20165.16</v>
      </c>
      <c r="D183" s="1">
        <f>'PR-RAS'!E187</f>
        <v>22137.95</v>
      </c>
      <c r="E183" s="1">
        <v>0</v>
      </c>
      <c r="F183" s="1">
        <v>0</v>
      </c>
      <c r="G183" s="2">
        <f t="shared" si="0"/>
        <v>11728.272919999999</v>
      </c>
      <c r="H183" s="2">
        <f t="shared" si="1"/>
        <v>0.20999999999912689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37145.64</v>
      </c>
      <c r="D190" s="1">
        <f>'PR-RAS'!E194</f>
        <v>88145.540000000008</v>
      </c>
      <c r="E190" s="1">
        <v>0</v>
      </c>
      <c r="F190" s="1">
        <v>0</v>
      </c>
      <c r="G190" s="2">
        <f t="shared" si="0"/>
        <v>40339.540080000006</v>
      </c>
      <c r="H190" s="2">
        <f t="shared" si="1"/>
        <v>0.819999999992433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2059.6</v>
      </c>
      <c r="D191" s="1">
        <f>'PR-RAS'!E195</f>
        <v>23510.240000000002</v>
      </c>
      <c r="E191" s="1">
        <v>0</v>
      </c>
      <c r="F191" s="1">
        <v>0</v>
      </c>
      <c r="G191" s="2">
        <f t="shared" si="0"/>
        <v>9325.2152000000006</v>
      </c>
      <c r="H191" s="2">
        <f t="shared" si="1"/>
        <v>0.64000000000169166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7804.68</v>
      </c>
      <c r="D192" s="1">
        <f>'PR-RAS'!E196</f>
        <v>8251.11</v>
      </c>
      <c r="E192" s="1">
        <v>0</v>
      </c>
      <c r="F192" s="1">
        <v>0</v>
      </c>
      <c r="G192" s="2">
        <f t="shared" si="0"/>
        <v>4642.6179000000002</v>
      </c>
      <c r="H192" s="2">
        <f t="shared" si="1"/>
        <v>0.43000000000029104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15588.24</v>
      </c>
      <c r="D193" s="1">
        <f>'PR-RAS'!E197</f>
        <v>42418.58</v>
      </c>
      <c r="E193" s="1">
        <v>0</v>
      </c>
      <c r="F193" s="1">
        <v>0</v>
      </c>
      <c r="G193" s="2">
        <f t="shared" si="0"/>
        <v>19281.676800000001</v>
      </c>
      <c r="H193" s="2">
        <f t="shared" si="1"/>
        <v>0.65999999999803549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750</v>
      </c>
      <c r="D194" s="1">
        <f>'PR-RAS'!E198</f>
        <v>750</v>
      </c>
      <c r="E194" s="1">
        <v>0</v>
      </c>
      <c r="F194" s="1">
        <v>0</v>
      </c>
      <c r="G194" s="2">
        <f t="shared" si="0"/>
        <v>434.25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227.04</v>
      </c>
      <c r="D195" s="1">
        <f>'PR-RAS'!E199</f>
        <v>3637.71</v>
      </c>
      <c r="E195" s="1">
        <v>0</v>
      </c>
      <c r="F195" s="1">
        <v>0</v>
      </c>
      <c r="G195" s="2">
        <f t="shared" si="0"/>
        <v>1455.4772399999999</v>
      </c>
      <c r="H195" s="2">
        <f t="shared" si="1"/>
        <v>0.32999999999995566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10716.08</v>
      </c>
      <c r="D197" s="1">
        <f>'PR-RAS'!E201</f>
        <v>9577.9</v>
      </c>
      <c r="E197" s="1">
        <v>0</v>
      </c>
      <c r="F197" s="1">
        <v>0</v>
      </c>
      <c r="G197" s="2">
        <f t="shared" si="0"/>
        <v>5854.8884799999996</v>
      </c>
      <c r="H197" s="2">
        <f t="shared" si="1"/>
        <v>0.18000000000029104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30116.18</v>
      </c>
      <c r="D198" s="1">
        <f>'PR-RAS'!E202</f>
        <v>38434.82</v>
      </c>
      <c r="E198" s="1">
        <v>0</v>
      </c>
      <c r="F198" s="1">
        <v>0</v>
      </c>
      <c r="G198" s="2">
        <f t="shared" si="0"/>
        <v>21076.206540000003</v>
      </c>
      <c r="H198" s="2">
        <f t="shared" si="1"/>
        <v>0.36000000000058208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28248.13</v>
      </c>
      <c r="D204" s="1">
        <f>'PR-RAS'!E208</f>
        <v>25898.75</v>
      </c>
      <c r="E204" s="1">
        <v>0</v>
      </c>
      <c r="F204" s="1">
        <v>0</v>
      </c>
      <c r="G204" s="2">
        <f t="shared" si="0"/>
        <v>16249.262890000002</v>
      </c>
      <c r="H204" s="2">
        <f t="shared" si="1"/>
        <v>0.38000000000101863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28248.13</v>
      </c>
      <c r="D206" s="1">
        <f>'PR-RAS'!E210</f>
        <v>25898.75</v>
      </c>
      <c r="E206" s="1">
        <v>0</v>
      </c>
      <c r="F206" s="1">
        <v>0</v>
      </c>
      <c r="G206" s="2">
        <f t="shared" si="0"/>
        <v>16409.354149999999</v>
      </c>
      <c r="H206" s="2">
        <f t="shared" si="1"/>
        <v>0.38000000000101863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1868.05</v>
      </c>
      <c r="D212" s="1">
        <f>'PR-RAS'!E216</f>
        <v>12536.07</v>
      </c>
      <c r="E212" s="1">
        <v>0</v>
      </c>
      <c r="F212" s="1">
        <v>0</v>
      </c>
      <c r="G212" s="2">
        <f t="shared" si="0"/>
        <v>5684.3800899999997</v>
      </c>
      <c r="H212" s="2">
        <f t="shared" si="1"/>
        <v>0.11999999999966349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1868.05</v>
      </c>
      <c r="D213" s="1">
        <f>'PR-RAS'!E217</f>
        <v>1629.68</v>
      </c>
      <c r="E213" s="1">
        <v>0</v>
      </c>
      <c r="F213" s="1">
        <v>0</v>
      </c>
      <c r="G213" s="2">
        <f t="shared" si="0"/>
        <v>1087.0109199999999</v>
      </c>
      <c r="H213" s="2">
        <f t="shared" si="1"/>
        <v>0.36999999999989086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10906.39</v>
      </c>
      <c r="E216" s="1">
        <v>0</v>
      </c>
      <c r="F216" s="1">
        <v>0</v>
      </c>
      <c r="G216" s="2">
        <f t="shared" si="0"/>
        <v>4689.7476999999999</v>
      </c>
      <c r="H216" s="2">
        <f t="shared" si="1"/>
        <v>0.38999999999941792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19508.900000000001</v>
      </c>
      <c r="D217" s="1">
        <f>'PR-RAS'!E221</f>
        <v>16926.439999999999</v>
      </c>
      <c r="E217" s="1">
        <v>0</v>
      </c>
      <c r="F217" s="1">
        <v>0</v>
      </c>
      <c r="G217" s="2">
        <f t="shared" si="0"/>
        <v>11526.144479999999</v>
      </c>
      <c r="H217" s="2">
        <f t="shared" si="1"/>
        <v>0.53999999999723514</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19508.900000000001</v>
      </c>
      <c r="D221" s="1">
        <f>'PR-RAS'!E225</f>
        <v>16926.439999999999</v>
      </c>
      <c r="E221" s="1">
        <v>0</v>
      </c>
      <c r="F221" s="1">
        <v>0</v>
      </c>
      <c r="G221" s="2">
        <f t="shared" si="0"/>
        <v>11739.5916</v>
      </c>
      <c r="H221" s="2">
        <f t="shared" si="1"/>
        <v>0.53999999999723514</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19508.900000000001</v>
      </c>
      <c r="D224" s="1">
        <f>'PR-RAS'!E228</f>
        <v>16926.439999999999</v>
      </c>
      <c r="E224" s="1">
        <v>0</v>
      </c>
      <c r="F224" s="1">
        <v>0</v>
      </c>
      <c r="G224" s="2">
        <f t="shared" si="0"/>
        <v>11899.676939999999</v>
      </c>
      <c r="H224" s="2">
        <f t="shared" si="1"/>
        <v>0.53999999999723514</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34701.14</v>
      </c>
      <c r="D226" s="1">
        <f>'PR-RAS'!E230</f>
        <v>42016.21</v>
      </c>
      <c r="E226" s="1">
        <v>0</v>
      </c>
      <c r="F226" s="1">
        <v>0</v>
      </c>
      <c r="G226" s="2">
        <f t="shared" si="0"/>
        <v>26715.050999999999</v>
      </c>
      <c r="H226" s="2">
        <f t="shared" si="1"/>
        <v>0.34999999999854481</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34701.14</v>
      </c>
      <c r="D242" s="1">
        <f>'PR-RAS'!E246</f>
        <v>42016.21</v>
      </c>
      <c r="E242" s="1">
        <v>0</v>
      </c>
      <c r="F242" s="1">
        <v>0</v>
      </c>
      <c r="G242" s="2">
        <f t="shared" si="0"/>
        <v>28614.787959999998</v>
      </c>
      <c r="H242" s="2">
        <f t="shared" si="1"/>
        <v>0.34999999999854481</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34701.14</v>
      </c>
      <c r="D243" s="1">
        <f>'PR-RAS'!E247</f>
        <v>42016.21</v>
      </c>
      <c r="E243" s="1">
        <v>0</v>
      </c>
      <c r="F243" s="1">
        <v>0</v>
      </c>
      <c r="G243" s="2">
        <f t="shared" si="0"/>
        <v>28733.521519999998</v>
      </c>
      <c r="H243" s="2">
        <f t="shared" si="1"/>
        <v>0.34999999999854481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180288.36000000002</v>
      </c>
      <c r="D258" s="1">
        <f>'PR-RAS'!E262</f>
        <v>277887.92</v>
      </c>
      <c r="E258" s="1">
        <v>0</v>
      </c>
      <c r="F258" s="1">
        <v>0</v>
      </c>
      <c r="G258" s="2">
        <f t="shared" si="0"/>
        <v>189168.4994</v>
      </c>
      <c r="H258" s="2">
        <f t="shared" si="1"/>
        <v>0.44000000003143214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180288.36000000002</v>
      </c>
      <c r="D265" s="1">
        <f>'PR-RAS'!E269</f>
        <v>277887.92</v>
      </c>
      <c r="E265" s="1">
        <v>0</v>
      </c>
      <c r="F265" s="1">
        <v>0</v>
      </c>
      <c r="G265" s="2">
        <f t="shared" si="0"/>
        <v>194320.94879999998</v>
      </c>
      <c r="H265" s="2">
        <f t="shared" si="1"/>
        <v>0.44000000003143214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41455.980000000003</v>
      </c>
      <c r="D266" s="1">
        <f>'PR-RAS'!E270</f>
        <v>66630.539999999994</v>
      </c>
      <c r="E266" s="1">
        <v>0</v>
      </c>
      <c r="F266" s="1">
        <v>0</v>
      </c>
      <c r="G266" s="2">
        <f t="shared" si="0"/>
        <v>46300.020900000003</v>
      </c>
      <c r="H266" s="2">
        <f t="shared" si="1"/>
        <v>0.48000000000320142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138832.38</v>
      </c>
      <c r="D267" s="1">
        <f>'PR-RAS'!E271</f>
        <v>211257.38</v>
      </c>
      <c r="E267" s="1">
        <v>0</v>
      </c>
      <c r="F267" s="1">
        <v>0</v>
      </c>
      <c r="G267" s="2">
        <f t="shared" si="0"/>
        <v>149318.33924</v>
      </c>
      <c r="H267" s="2">
        <f t="shared" si="1"/>
        <v>0.76000000000931323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136215</v>
      </c>
      <c r="D269" s="1">
        <f>'PR-RAS'!E273</f>
        <v>148306.63999999998</v>
      </c>
      <c r="E269" s="1">
        <v>0</v>
      </c>
      <c r="F269" s="1">
        <v>0</v>
      </c>
      <c r="G269" s="2">
        <f t="shared" si="0"/>
        <v>115997.97904000001</v>
      </c>
      <c r="H269" s="2">
        <f t="shared" si="1"/>
        <v>0.36000000001513399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83562.3</v>
      </c>
      <c r="D270" s="1">
        <f>'PR-RAS'!E274</f>
        <v>115362.87</v>
      </c>
      <c r="E270" s="1">
        <v>0</v>
      </c>
      <c r="F270" s="1">
        <v>0</v>
      </c>
      <c r="G270" s="2">
        <f t="shared" si="0"/>
        <v>84543.482759999999</v>
      </c>
      <c r="H270" s="2">
        <f t="shared" si="1"/>
        <v>0.430000000007567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83562.3</v>
      </c>
      <c r="D271" s="1">
        <f>'PR-RAS'!E275</f>
        <v>115362.87</v>
      </c>
      <c r="E271" s="1">
        <v>0</v>
      </c>
      <c r="F271" s="1">
        <v>0</v>
      </c>
      <c r="G271" s="2">
        <f t="shared" si="0"/>
        <v>84857.770799999998</v>
      </c>
      <c r="H271" s="2">
        <f t="shared" si="1"/>
        <v>0.430000000007567</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20890.5</v>
      </c>
      <c r="E274" s="1">
        <v>0</v>
      </c>
      <c r="F274" s="1">
        <v>0</v>
      </c>
      <c r="G274" s="2">
        <f t="shared" si="0"/>
        <v>11406.213000000002</v>
      </c>
      <c r="H274" s="2">
        <f t="shared" si="1"/>
        <v>0.5</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20890.5</v>
      </c>
      <c r="E275" s="1">
        <v>0</v>
      </c>
      <c r="F275" s="1">
        <v>0</v>
      </c>
      <c r="G275" s="2">
        <f t="shared" ref="G275:G528" si="12">(B275/1000)*(C275*1+D275*2)</f>
        <v>11447.994000000001</v>
      </c>
      <c r="H275" s="2">
        <f t="shared" ref="H275:H528" si="13">ABS(C275-ROUND(C275,0))+ABS(D275-ROUND(D275,0))</f>
        <v>0.5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52652.7</v>
      </c>
      <c r="D285" s="1">
        <f>'PR-RAS'!E289</f>
        <v>12053.27</v>
      </c>
      <c r="E285" s="1">
        <v>0</v>
      </c>
      <c r="F285" s="1">
        <v>0</v>
      </c>
      <c r="G285" s="2">
        <f t="shared" si="12"/>
        <v>21799.624159999996</v>
      </c>
      <c r="H285" s="2">
        <f t="shared" si="13"/>
        <v>0.57000000000334694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52032.7</v>
      </c>
      <c r="D286" s="1">
        <f>'PR-RAS'!E290</f>
        <v>12053.27</v>
      </c>
      <c r="E286" s="1">
        <v>0</v>
      </c>
      <c r="F286" s="1">
        <v>0</v>
      </c>
      <c r="G286" s="2">
        <f t="shared" si="12"/>
        <v>21699.683399999994</v>
      </c>
      <c r="H286" s="2">
        <f t="shared" si="13"/>
        <v>0.57000000000334694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620</v>
      </c>
      <c r="D287" s="1">
        <f>'PR-RAS'!E291</f>
        <v>0</v>
      </c>
      <c r="E287" s="1">
        <v>0</v>
      </c>
      <c r="F287" s="1">
        <v>0</v>
      </c>
      <c r="G287" s="2">
        <f t="shared" si="12"/>
        <v>177.32</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712882.56</v>
      </c>
      <c r="D295" s="1">
        <f>'PR-RAS'!E299</f>
        <v>1034034.5099999999</v>
      </c>
      <c r="E295" s="1">
        <v>0</v>
      </c>
      <c r="F295" s="1">
        <v>0</v>
      </c>
      <c r="G295" s="2">
        <f t="shared" si="12"/>
        <v>817599.76451999997</v>
      </c>
      <c r="H295" s="2">
        <f t="shared" si="13"/>
        <v>0.93000000005122274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770033.21999999974</v>
      </c>
      <c r="D296" s="1">
        <f>'PR-RAS'!E300</f>
        <v>370951.35000000021</v>
      </c>
      <c r="E296" s="1">
        <v>0</v>
      </c>
      <c r="F296" s="1">
        <v>0</v>
      </c>
      <c r="G296" s="2">
        <f t="shared" si="12"/>
        <v>446021.09640000004</v>
      </c>
      <c r="H296" s="2">
        <f t="shared" si="13"/>
        <v>0.56999999994877726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604561.41</v>
      </c>
      <c r="D298" s="1">
        <f>'PR-RAS'!E302</f>
        <v>817829.63</v>
      </c>
      <c r="E298" s="1">
        <v>0</v>
      </c>
      <c r="F298" s="1">
        <v>0</v>
      </c>
      <c r="G298" s="2">
        <f t="shared" si="12"/>
        <v>665345.53898999991</v>
      </c>
      <c r="H298" s="2">
        <f t="shared" si="13"/>
        <v>0.78000000002793968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27206.11</v>
      </c>
      <c r="D300" s="1">
        <f>'PR-RAS'!E304</f>
        <v>437371.68</v>
      </c>
      <c r="E300" s="1">
        <v>0</v>
      </c>
      <c r="F300" s="1">
        <v>0</v>
      </c>
      <c r="G300" s="2">
        <f t="shared" si="12"/>
        <v>269682.89152999996</v>
      </c>
      <c r="H300" s="2">
        <f t="shared" si="13"/>
        <v>0.430000000007567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815</v>
      </c>
      <c r="D303" s="1">
        <f>'PR-RAS'!E308</f>
        <v>47990</v>
      </c>
      <c r="E303" s="1">
        <v>0</v>
      </c>
      <c r="F303" s="1">
        <v>0</v>
      </c>
      <c r="G303" s="2">
        <f t="shared" si="12"/>
        <v>29232.09</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815</v>
      </c>
      <c r="D304" s="1">
        <f>'PR-RAS'!E309</f>
        <v>47990</v>
      </c>
      <c r="E304" s="1">
        <v>0</v>
      </c>
      <c r="F304" s="1">
        <v>0</v>
      </c>
      <c r="G304" s="2">
        <f t="shared" si="12"/>
        <v>29328.884999999998</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815</v>
      </c>
      <c r="D305" s="1">
        <f>'PR-RAS'!E310</f>
        <v>47990</v>
      </c>
      <c r="E305" s="1">
        <v>0</v>
      </c>
      <c r="F305" s="1">
        <v>0</v>
      </c>
      <c r="G305" s="2">
        <f t="shared" si="12"/>
        <v>29425.68</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815</v>
      </c>
      <c r="D306" s="1">
        <f>'PR-RAS'!E311</f>
        <v>47990</v>
      </c>
      <c r="E306" s="1">
        <v>0</v>
      </c>
      <c r="F306" s="1">
        <v>0</v>
      </c>
      <c r="G306" s="2">
        <f t="shared" si="12"/>
        <v>29522.474999999999</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134652.83000000002</v>
      </c>
      <c r="D355" s="1">
        <f>'PR-RAS'!E360</f>
        <v>950547.71</v>
      </c>
      <c r="E355" s="1">
        <v>0</v>
      </c>
      <c r="F355" s="1">
        <v>0</v>
      </c>
      <c r="G355" s="2">
        <f t="shared" si="12"/>
        <v>720654.88049999997</v>
      </c>
      <c r="H355" s="2">
        <f t="shared" si="13"/>
        <v>0.46000000002095476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119928.98000000001</v>
      </c>
      <c r="D368" s="1">
        <f>'PR-RAS'!E373</f>
        <v>950547.71</v>
      </c>
      <c r="E368" s="1">
        <v>0</v>
      </c>
      <c r="F368" s="1">
        <v>0</v>
      </c>
      <c r="G368" s="2">
        <f t="shared" si="12"/>
        <v>741715.95479999995</v>
      </c>
      <c r="H368" s="2">
        <f t="shared" si="13"/>
        <v>0.31000000002677552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111821.66</v>
      </c>
      <c r="D369" s="1">
        <f>'PR-RAS'!E374</f>
        <v>878128.73</v>
      </c>
      <c r="E369" s="1">
        <v>0</v>
      </c>
      <c r="F369" s="1">
        <v>0</v>
      </c>
      <c r="G369" s="2">
        <f t="shared" si="12"/>
        <v>687453.11615999998</v>
      </c>
      <c r="H369" s="2">
        <f t="shared" si="13"/>
        <v>0.61000000001513399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104101.66</v>
      </c>
      <c r="D371" s="1">
        <f>'PR-RAS'!E376</f>
        <v>561086.01</v>
      </c>
      <c r="E371" s="1">
        <v>0</v>
      </c>
      <c r="F371" s="1">
        <v>0</v>
      </c>
      <c r="G371" s="2">
        <f t="shared" si="12"/>
        <v>453721.26159999997</v>
      </c>
      <c r="H371" s="2">
        <f t="shared" si="13"/>
        <v>0.35000000000582077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7720</v>
      </c>
      <c r="D372" s="1">
        <f>'PR-RAS'!E377</f>
        <v>267793.87</v>
      </c>
      <c r="E372" s="1">
        <v>0</v>
      </c>
      <c r="F372" s="1">
        <v>0</v>
      </c>
      <c r="G372" s="2">
        <f t="shared" si="12"/>
        <v>201567.17153999998</v>
      </c>
      <c r="H372" s="2">
        <f t="shared" si="13"/>
        <v>0.13000000000465661</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49248.85</v>
      </c>
      <c r="E373" s="1">
        <v>0</v>
      </c>
      <c r="F373" s="1">
        <v>0</v>
      </c>
      <c r="G373" s="2">
        <f t="shared" si="12"/>
        <v>36641.144399999997</v>
      </c>
      <c r="H373" s="2">
        <f t="shared" si="13"/>
        <v>0.15000000000145519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8107.3200000000006</v>
      </c>
      <c r="D374" s="1">
        <f>'PR-RAS'!E379</f>
        <v>67543.98</v>
      </c>
      <c r="E374" s="1">
        <v>0</v>
      </c>
      <c r="F374" s="1">
        <v>0</v>
      </c>
      <c r="G374" s="2">
        <f t="shared" si="12"/>
        <v>53411.839439999996</v>
      </c>
      <c r="H374" s="2">
        <f t="shared" si="13"/>
        <v>0.34000000000469299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370</v>
      </c>
      <c r="D375" s="1">
        <f>'PR-RAS'!E380</f>
        <v>44982.09</v>
      </c>
      <c r="E375" s="1">
        <v>0</v>
      </c>
      <c r="F375" s="1">
        <v>0</v>
      </c>
      <c r="G375" s="2">
        <f t="shared" si="12"/>
        <v>33784.983319999999</v>
      </c>
      <c r="H375" s="2">
        <f t="shared" si="13"/>
        <v>8.999999999650754E-2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2214.75</v>
      </c>
      <c r="E376" s="1">
        <v>0</v>
      </c>
      <c r="F376" s="1">
        <v>0</v>
      </c>
      <c r="G376" s="2">
        <f t="shared" si="12"/>
        <v>1661.0625</v>
      </c>
      <c r="H376" s="2">
        <f t="shared" si="13"/>
        <v>0.25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516.6</v>
      </c>
      <c r="D379" s="1">
        <f>'PR-RAS'!E384</f>
        <v>0</v>
      </c>
      <c r="E379" s="1">
        <v>0</v>
      </c>
      <c r="F379" s="1">
        <v>0</v>
      </c>
      <c r="G379" s="2">
        <f t="shared" si="12"/>
        <v>195.2748</v>
      </c>
      <c r="H379" s="2">
        <f t="shared" si="13"/>
        <v>0.39999999999997726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7220.72</v>
      </c>
      <c r="D381" s="1">
        <f>'PR-RAS'!E386</f>
        <v>20347.14</v>
      </c>
      <c r="E381" s="1">
        <v>0</v>
      </c>
      <c r="F381" s="1">
        <v>0</v>
      </c>
      <c r="G381" s="2">
        <f t="shared" si="12"/>
        <v>18207.7</v>
      </c>
      <c r="H381" s="2">
        <f t="shared" si="13"/>
        <v>0.41999999999916326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4875</v>
      </c>
      <c r="E396" s="1">
        <v>0</v>
      </c>
      <c r="F396" s="1">
        <v>0</v>
      </c>
      <c r="G396" s="2">
        <f t="shared" si="12"/>
        <v>3851.25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4875</v>
      </c>
      <c r="E399" s="1">
        <v>0</v>
      </c>
      <c r="F399" s="1">
        <v>0</v>
      </c>
      <c r="G399" s="2">
        <f t="shared" si="12"/>
        <v>3880.5</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14723.85</v>
      </c>
      <c r="D407" s="1">
        <f>'PR-RAS'!E412</f>
        <v>0</v>
      </c>
      <c r="E407" s="1">
        <v>0</v>
      </c>
      <c r="F407" s="1">
        <v>0</v>
      </c>
      <c r="G407" s="2">
        <f t="shared" si="12"/>
        <v>5977.8831000000009</v>
      </c>
      <c r="H407" s="2">
        <f t="shared" si="13"/>
        <v>0.1499999999996362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14723.85</v>
      </c>
      <c r="D408" s="1">
        <f>'PR-RAS'!E413</f>
        <v>0</v>
      </c>
      <c r="E408" s="1">
        <v>0</v>
      </c>
      <c r="F408" s="1">
        <v>0</v>
      </c>
      <c r="G408" s="2">
        <f t="shared" si="12"/>
        <v>5992.6069499999994</v>
      </c>
      <c r="H408" s="2">
        <f t="shared" si="13"/>
        <v>0.1499999999996362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133837.83000000002</v>
      </c>
      <c r="D413" s="1">
        <f>'PR-RAS'!E418</f>
        <v>902557.71</v>
      </c>
      <c r="E413" s="1">
        <v>0</v>
      </c>
      <c r="F413" s="1">
        <v>0</v>
      </c>
      <c r="G413" s="2">
        <f t="shared" si="12"/>
        <v>798848.73899999994</v>
      </c>
      <c r="H413" s="2">
        <f t="shared" si="13"/>
        <v>0.46000000002095476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1483730.7799999998</v>
      </c>
      <c r="D417" s="1">
        <f>'PR-RAS'!E422</f>
        <v>1452975.86</v>
      </c>
      <c r="E417" s="1">
        <v>0</v>
      </c>
      <c r="F417" s="1">
        <v>0</v>
      </c>
      <c r="G417" s="2">
        <f t="shared" si="12"/>
        <v>1826107.92</v>
      </c>
      <c r="H417" s="2">
        <f t="shared" si="13"/>
        <v>0.36000000010244548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847535.39000000013</v>
      </c>
      <c r="D418" s="1">
        <f>'PR-RAS'!E423</f>
        <v>1984582.2199999997</v>
      </c>
      <c r="E418" s="1">
        <v>0</v>
      </c>
      <c r="F418" s="1">
        <v>0</v>
      </c>
      <c r="G418" s="2">
        <f t="shared" si="12"/>
        <v>2008563.82911</v>
      </c>
      <c r="H418" s="2">
        <f t="shared" si="13"/>
        <v>0.60999999986961484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636195.38999999966</v>
      </c>
      <c r="D419" s="1">
        <f>'PR-RAS'!E424</f>
        <v>0</v>
      </c>
      <c r="E419" s="1">
        <v>0</v>
      </c>
      <c r="F419" s="1">
        <v>0</v>
      </c>
      <c r="G419" s="2">
        <f t="shared" si="12"/>
        <v>265929.67301999987</v>
      </c>
      <c r="H419" s="2">
        <f t="shared" si="13"/>
        <v>0.38999999966472387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531606.35999999964</v>
      </c>
      <c r="E420" s="1">
        <v>0</v>
      </c>
      <c r="F420" s="1">
        <v>0</v>
      </c>
      <c r="G420" s="2">
        <f t="shared" si="12"/>
        <v>445486.12967999966</v>
      </c>
      <c r="H420" s="2">
        <f t="shared" si="13"/>
        <v>0.3599999996367842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604561.41</v>
      </c>
      <c r="D421" s="1">
        <f>'PR-RAS'!E426</f>
        <v>817829.63</v>
      </c>
      <c r="E421" s="1">
        <v>0</v>
      </c>
      <c r="F421" s="1">
        <v>0</v>
      </c>
      <c r="G421" s="2">
        <f t="shared" si="12"/>
        <v>940892.68139999988</v>
      </c>
      <c r="H421" s="2">
        <f t="shared" si="13"/>
        <v>0.78000000002793968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27206.11</v>
      </c>
      <c r="D423" s="1">
        <f>'PR-RAS'!E428</f>
        <v>437371.68</v>
      </c>
      <c r="E423" s="1">
        <v>0</v>
      </c>
      <c r="F423" s="1">
        <v>0</v>
      </c>
      <c r="G423" s="2">
        <f t="shared" si="12"/>
        <v>380622.67633999995</v>
      </c>
      <c r="H423" s="2">
        <f t="shared" si="13"/>
        <v>0.430000000007567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105545.88</v>
      </c>
      <c r="D529" s="1">
        <f>'PR-RAS'!E535</f>
        <v>105545.88</v>
      </c>
      <c r="E529" s="1">
        <v>0</v>
      </c>
      <c r="F529" s="1">
        <v>0</v>
      </c>
      <c r="G529" s="2">
        <f t="shared" ref="G529:G836" si="14">(B529/1000)*(C529*1+D529*2)</f>
        <v>167184.67392</v>
      </c>
      <c r="H529" s="2">
        <f t="shared" ref="H529:H836" si="15">ABS(C529-ROUND(C529,0))+ABS(D529-ROUND(D529,0))</f>
        <v>0.23999999999068677</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105545.88</v>
      </c>
      <c r="D591" s="1">
        <f>'PR-RAS'!E597</f>
        <v>105545.88</v>
      </c>
      <c r="E591" s="1">
        <v>0</v>
      </c>
      <c r="F591" s="1">
        <v>0</v>
      </c>
      <c r="G591" s="2">
        <f t="shared" si="14"/>
        <v>186816.20759999999</v>
      </c>
      <c r="H591" s="2">
        <f t="shared" si="15"/>
        <v>0.23999999999068677</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105545.88</v>
      </c>
      <c r="D597" s="1">
        <f>'PR-RAS'!E603</f>
        <v>105545.88</v>
      </c>
      <c r="E597" s="1">
        <v>0</v>
      </c>
      <c r="F597" s="1">
        <v>0</v>
      </c>
      <c r="G597" s="2">
        <f t="shared" si="14"/>
        <v>188716.03344</v>
      </c>
      <c r="H597" s="2">
        <f t="shared" si="15"/>
        <v>0.23999999999068677</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105545.88</v>
      </c>
      <c r="D598" s="1">
        <f>'PR-RAS'!E604</f>
        <v>105545.88</v>
      </c>
      <c r="E598" s="1">
        <v>0</v>
      </c>
      <c r="F598" s="1">
        <v>0</v>
      </c>
      <c r="G598" s="2">
        <f t="shared" si="14"/>
        <v>189032.67108</v>
      </c>
      <c r="H598" s="2">
        <f t="shared" si="15"/>
        <v>0.23999999999068677</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105545.88</v>
      </c>
      <c r="D634" s="1">
        <f>'PR-RAS'!E640</f>
        <v>105545.88</v>
      </c>
      <c r="E634" s="1">
        <v>0</v>
      </c>
      <c r="F634" s="1">
        <v>0</v>
      </c>
      <c r="G634" s="2">
        <f t="shared" si="14"/>
        <v>200431.62612</v>
      </c>
      <c r="H634" s="2">
        <f t="shared" si="15"/>
        <v>0.23999999999068677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1483730.7799999998</v>
      </c>
      <c r="D637" s="1">
        <f>'PR-RAS'!E643</f>
        <v>1452975.86</v>
      </c>
      <c r="E637" s="1">
        <v>0</v>
      </c>
      <c r="F637" s="1">
        <v>0</v>
      </c>
      <c r="G637" s="2">
        <f t="shared" si="14"/>
        <v>2791838.07</v>
      </c>
      <c r="H637" s="2">
        <f t="shared" si="15"/>
        <v>0.36000000010244548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953081.27000000014</v>
      </c>
      <c r="D638" s="1">
        <f>'PR-RAS'!E644</f>
        <v>2090128.0999999996</v>
      </c>
      <c r="E638" s="1">
        <v>0</v>
      </c>
      <c r="F638" s="1">
        <v>0</v>
      </c>
      <c r="G638" s="2">
        <f t="shared" si="14"/>
        <v>3269935.9683900001</v>
      </c>
      <c r="H638" s="2">
        <f t="shared" si="15"/>
        <v>0.36999999976251274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530649.50999999966</v>
      </c>
      <c r="D639" s="1">
        <f>'PR-RAS'!E645</f>
        <v>0</v>
      </c>
      <c r="E639" s="1">
        <v>0</v>
      </c>
      <c r="F639" s="1">
        <v>0</v>
      </c>
      <c r="G639" s="2">
        <f t="shared" si="14"/>
        <v>338554.3873799998</v>
      </c>
      <c r="H639" s="2">
        <f t="shared" si="15"/>
        <v>0.49000000033993274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637152.23999999953</v>
      </c>
      <c r="E640" s="1">
        <v>0</v>
      </c>
      <c r="F640" s="1">
        <v>0</v>
      </c>
      <c r="G640" s="2">
        <f t="shared" si="14"/>
        <v>814280.56271999946</v>
      </c>
      <c r="H640" s="2">
        <f t="shared" si="15"/>
        <v>0.23999999952502549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604561.41</v>
      </c>
      <c r="D641" s="1">
        <f>'PR-RAS'!E647</f>
        <v>817829.63</v>
      </c>
      <c r="E641" s="1">
        <v>0</v>
      </c>
      <c r="F641" s="1">
        <v>0</v>
      </c>
      <c r="G641" s="2">
        <f t="shared" si="14"/>
        <v>1433741.2287999999</v>
      </c>
      <c r="H641" s="2">
        <f t="shared" si="15"/>
        <v>0.78000000002793968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1135210.9199999997</v>
      </c>
      <c r="D643" s="1">
        <f>'PR-RAS'!E649</f>
        <v>180677.39000000048</v>
      </c>
      <c r="E643" s="1">
        <v>0</v>
      </c>
      <c r="F643" s="1">
        <v>0</v>
      </c>
      <c r="G643" s="2">
        <f t="shared" si="14"/>
        <v>960795.17940000049</v>
      </c>
      <c r="H643" s="2">
        <f t="shared" si="15"/>
        <v>0.47000000078696758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670389.48</v>
      </c>
      <c r="D646" s="1">
        <f>'PR-RAS'!E653</f>
        <v>986140.32</v>
      </c>
      <c r="E646" s="1">
        <v>0</v>
      </c>
      <c r="F646" s="1">
        <v>0</v>
      </c>
      <c r="G646" s="2">
        <f t="shared" si="14"/>
        <v>1704522.2274000002</v>
      </c>
      <c r="H646" s="2">
        <f t="shared" si="15"/>
        <v>0.79999999993015081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1599575.75</v>
      </c>
      <c r="D647" s="1">
        <f>'PR-RAS'!E654</f>
        <v>1605613.86</v>
      </c>
      <c r="E647" s="1">
        <v>0</v>
      </c>
      <c r="F647" s="1">
        <v>0</v>
      </c>
      <c r="G647" s="2">
        <f t="shared" si="14"/>
        <v>3107779.0416200007</v>
      </c>
      <c r="H647" s="2">
        <f t="shared" si="15"/>
        <v>0.38999999989755452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1043084.91</v>
      </c>
      <c r="D648" s="1">
        <f>'PR-RAS'!E655</f>
        <v>2229096.94</v>
      </c>
      <c r="E648" s="1">
        <v>0</v>
      </c>
      <c r="F648" s="1">
        <v>0</v>
      </c>
      <c r="G648" s="2">
        <f t="shared" si="14"/>
        <v>3559327.3771299999</v>
      </c>
      <c r="H648" s="2">
        <f t="shared" si="15"/>
        <v>0.15000000002328306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1226880.3199999998</v>
      </c>
      <c r="D649" s="1">
        <f>'PR-RAS'!E656</f>
        <v>362657.24000000022</v>
      </c>
      <c r="E649" s="1">
        <v>0</v>
      </c>
      <c r="F649" s="1">
        <v>0</v>
      </c>
      <c r="G649" s="2">
        <f t="shared" si="14"/>
        <v>1265022.2304000002</v>
      </c>
      <c r="H649" s="2">
        <f t="shared" si="15"/>
        <v>0.56000000005587935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9</v>
      </c>
      <c r="D650" s="1">
        <f>'PR-RAS'!E657</f>
        <v>8</v>
      </c>
      <c r="E650" s="1">
        <v>0</v>
      </c>
      <c r="F650" s="1">
        <v>0</v>
      </c>
      <c r="G650" s="2">
        <f t="shared" si="14"/>
        <v>16.225000000000001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8</v>
      </c>
      <c r="D652" s="1">
        <f>'PR-RAS'!E659</f>
        <v>8</v>
      </c>
      <c r="E652" s="1">
        <v>0</v>
      </c>
      <c r="F652" s="1">
        <v>0</v>
      </c>
      <c r="G652" s="2">
        <f t="shared" si="14"/>
        <v>15.624000000000001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670.3</v>
      </c>
      <c r="D655" s="1">
        <f>'PR-RAS'!E662</f>
        <v>847.1</v>
      </c>
      <c r="E655" s="1">
        <v>0</v>
      </c>
      <c r="F655" s="1">
        <v>0</v>
      </c>
      <c r="G655" s="2">
        <f t="shared" si="14"/>
        <v>1546.383</v>
      </c>
      <c r="H655" s="2">
        <f t="shared" si="15"/>
        <v>0.39999999999997726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73680.84</v>
      </c>
      <c r="E657" s="1">
        <v>0</v>
      </c>
      <c r="F657" s="1">
        <v>0</v>
      </c>
      <c r="G657" s="2">
        <f t="shared" si="16"/>
        <v>96669.26208</v>
      </c>
      <c r="H657" s="2">
        <f t="shared" si="17"/>
        <v>0.16000000000349246</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379199.16</v>
      </c>
      <c r="D662" s="1">
        <f>'PR-RAS'!E669</f>
        <v>64482</v>
      </c>
      <c r="E662" s="1">
        <v>0</v>
      </c>
      <c r="F662" s="1">
        <v>0</v>
      </c>
      <c r="G662" s="2">
        <f t="shared" si="14"/>
        <v>335895.84876000002</v>
      </c>
      <c r="H662" s="2">
        <f t="shared" si="15"/>
        <v>0.15999999997438863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9227.75</v>
      </c>
      <c r="E663" s="1">
        <v>0</v>
      </c>
      <c r="F663" s="1">
        <v>0</v>
      </c>
      <c r="G663" s="2">
        <f t="shared" si="14"/>
        <v>12217.541000000001</v>
      </c>
      <c r="H663" s="2">
        <f t="shared" si="15"/>
        <v>0.25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5991.6</v>
      </c>
      <c r="D670" s="1">
        <f>'PR-RAS'!E677</f>
        <v>6900.3</v>
      </c>
      <c r="E670" s="1">
        <v>0</v>
      </c>
      <c r="F670" s="1">
        <v>0</v>
      </c>
      <c r="G670" s="2">
        <f t="shared" si="14"/>
        <v>13240.981800000001</v>
      </c>
      <c r="H670" s="2">
        <f t="shared" si="15"/>
        <v>0.6999999999998181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38724.15</v>
      </c>
      <c r="D702" s="1">
        <f>'PR-RAS'!E709</f>
        <v>0</v>
      </c>
      <c r="E702" s="1">
        <v>0</v>
      </c>
      <c r="F702" s="1">
        <v>0</v>
      </c>
      <c r="G702" s="2">
        <f t="shared" si="14"/>
        <v>27145.629150000001</v>
      </c>
      <c r="H702" s="2">
        <f t="shared" si="15"/>
        <v>0.15000000000145519</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12899.1</v>
      </c>
      <c r="E704" s="1">
        <v>0</v>
      </c>
      <c r="F704" s="1">
        <v>0</v>
      </c>
      <c r="G704" s="2">
        <f t="shared" ref="G704:G707" si="20">(B704/1000)*(C704*1+D704*2)</f>
        <v>18136.134600000001</v>
      </c>
      <c r="H704" s="2">
        <f t="shared" ref="H704:H707" si="21">ABS(C704-ROUND(C704,0))+ABS(D704-ROUND(D704,0))</f>
        <v>0.1000000000003638</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29.76</v>
      </c>
      <c r="E705" s="1">
        <v>0</v>
      </c>
      <c r="F705" s="1">
        <v>0</v>
      </c>
      <c r="G705" s="2">
        <f t="shared" si="20"/>
        <v>41.902079999999998</v>
      </c>
      <c r="H705" s="2">
        <f t="shared" si="21"/>
        <v>0.23999999999999844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4267.42</v>
      </c>
      <c r="D727" s="1">
        <f>'PR-RAS'!E734</f>
        <v>4492.96</v>
      </c>
      <c r="E727" s="1">
        <v>0</v>
      </c>
      <c r="F727" s="1">
        <v>0</v>
      </c>
      <c r="G727" s="2">
        <f t="shared" si="14"/>
        <v>9621.9248399999997</v>
      </c>
      <c r="H727" s="2">
        <f t="shared" si="15"/>
        <v>0.46000000000003638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265.99</v>
      </c>
      <c r="D730" s="1">
        <f>'PR-RAS'!E737</f>
        <v>199.49</v>
      </c>
      <c r="E730" s="1">
        <v>0</v>
      </c>
      <c r="F730" s="1">
        <v>0</v>
      </c>
      <c r="G730" s="2">
        <f t="shared" si="14"/>
        <v>484.76312999999999</v>
      </c>
      <c r="H730" s="2">
        <f t="shared" si="15"/>
        <v>0.5</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758.05</v>
      </c>
      <c r="D734" s="1">
        <f>'PR-RAS'!E741</f>
        <v>619.66999999999996</v>
      </c>
      <c r="E734" s="1">
        <v>0</v>
      </c>
      <c r="F734" s="1">
        <v>0</v>
      </c>
      <c r="G734" s="2">
        <f t="shared" si="14"/>
        <v>1464.0868699999999</v>
      </c>
      <c r="H734" s="2">
        <f t="shared" si="15"/>
        <v>0.37999999999999545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1915.2</v>
      </c>
      <c r="D735" s="1">
        <f>'PR-RAS'!E742</f>
        <v>1915.2</v>
      </c>
      <c r="E735" s="1">
        <v>0</v>
      </c>
      <c r="F735" s="1">
        <v>0</v>
      </c>
      <c r="G735" s="2">
        <f t="shared" si="14"/>
        <v>4217.2704000000003</v>
      </c>
      <c r="H735" s="2">
        <f t="shared" si="15"/>
        <v>0.40000000000009095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28248.13</v>
      </c>
      <c r="D750" s="1">
        <f>'PR-RAS'!E757</f>
        <v>25898.75</v>
      </c>
      <c r="E750" s="1">
        <v>0</v>
      </c>
      <c r="F750" s="1">
        <v>0</v>
      </c>
      <c r="G750" s="2">
        <f t="shared" si="14"/>
        <v>59954.176870000003</v>
      </c>
      <c r="H750" s="2">
        <f t="shared" si="15"/>
        <v>0.38000000000101863</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1873.08</v>
      </c>
      <c r="D770" s="1">
        <f>'PR-RAS'!E777</f>
        <v>167.23</v>
      </c>
      <c r="E770" s="1">
        <v>0</v>
      </c>
      <c r="F770" s="1">
        <v>0</v>
      </c>
      <c r="G770" s="2">
        <f t="shared" si="14"/>
        <v>1697.59826</v>
      </c>
      <c r="H770" s="2">
        <f t="shared" si="15"/>
        <v>0.30999999999991701</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17635.82</v>
      </c>
      <c r="D771" s="1">
        <f>'PR-RAS'!E778</f>
        <v>16759.21</v>
      </c>
      <c r="E771" s="1">
        <v>0</v>
      </c>
      <c r="F771" s="1">
        <v>0</v>
      </c>
      <c r="G771" s="2">
        <f t="shared" si="14"/>
        <v>39388.764799999997</v>
      </c>
      <c r="H771" s="2">
        <f t="shared" si="15"/>
        <v>0.38999999999941792</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21715.98</v>
      </c>
      <c r="D836" s="1">
        <f>'PR-RAS'!E843</f>
        <v>34510.54</v>
      </c>
      <c r="E836" s="1">
        <v>0</v>
      </c>
      <c r="F836" s="1">
        <v>0</v>
      </c>
      <c r="G836" s="2">
        <f t="shared" si="14"/>
        <v>75765.445099999997</v>
      </c>
      <c r="H836" s="2">
        <f t="shared" si="15"/>
        <v>0.47999999999956344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15340</v>
      </c>
      <c r="D839" s="1">
        <f>'PR-RAS'!E846</f>
        <v>21420</v>
      </c>
      <c r="E839" s="1">
        <v>0</v>
      </c>
      <c r="F839" s="1">
        <v>0</v>
      </c>
      <c r="G839" s="2">
        <f t="shared" si="34"/>
        <v>48754.84</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4400</v>
      </c>
      <c r="D841" s="1">
        <f>'PR-RAS'!E848</f>
        <v>10700</v>
      </c>
      <c r="E841" s="1">
        <v>0</v>
      </c>
      <c r="F841" s="1">
        <v>0</v>
      </c>
      <c r="G841" s="2">
        <f t="shared" si="34"/>
        <v>21672</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2300.66</v>
      </c>
      <c r="D846" s="1">
        <f>'PR-RAS'!E853</f>
        <v>2753.58</v>
      </c>
      <c r="E846" s="1">
        <v>0</v>
      </c>
      <c r="F846" s="1">
        <v>0</v>
      </c>
      <c r="G846" s="2">
        <f t="shared" si="34"/>
        <v>6597.6079</v>
      </c>
      <c r="H846" s="2">
        <f t="shared" si="35"/>
        <v>0.76000000000021828</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136531.72</v>
      </c>
      <c r="D848" s="1">
        <f>'PR-RAS'!E855</f>
        <v>208503.8</v>
      </c>
      <c r="E848" s="1">
        <v>0</v>
      </c>
      <c r="F848" s="1">
        <v>0</v>
      </c>
      <c r="G848" s="2">
        <f t="shared" si="34"/>
        <v>468847.80403999996</v>
      </c>
      <c r="H848" s="2">
        <f t="shared" si="35"/>
        <v>0.48000000001047738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52032.7</v>
      </c>
      <c r="D850" s="1">
        <f>'PR-RAS'!E857</f>
        <v>12053.27</v>
      </c>
      <c r="E850" s="1">
        <v>0</v>
      </c>
      <c r="F850" s="1">
        <v>0</v>
      </c>
      <c r="G850" s="2">
        <f t="shared" si="34"/>
        <v>64642.214759999988</v>
      </c>
      <c r="H850" s="2">
        <f t="shared" si="35"/>
        <v>0.57000000000334694</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620</v>
      </c>
      <c r="D854" s="1">
        <f>'PR-RAS'!E861</f>
        <v>0</v>
      </c>
      <c r="E854" s="1">
        <v>0</v>
      </c>
      <c r="F854" s="1">
        <v>0</v>
      </c>
      <c r="G854" s="2">
        <f t="shared" si="34"/>
        <v>528.86</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105545.88</v>
      </c>
      <c r="D967" s="1">
        <f>'PR-RAS'!E974</f>
        <v>105545.88</v>
      </c>
      <c r="E967" s="1">
        <v>0</v>
      </c>
      <c r="F967" s="1">
        <v>0</v>
      </c>
      <c r="G967" s="2">
        <f t="shared" si="34"/>
        <v>305871.96023999999</v>
      </c>
      <c r="H967" s="2">
        <f t="shared" si="35"/>
        <v>0.23999999999068677</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2692269.33</v>
      </c>
      <c r="D1582" s="6"/>
      <c r="E1582" s="6">
        <v>0</v>
      </c>
      <c r="F1582" s="6">
        <v>0</v>
      </c>
      <c r="G1582" s="7">
        <f t="shared" ref="G1582:G1686" si="70">B1582/1000*C1582</f>
        <v>2692.2693300000001</v>
      </c>
      <c r="H1582" s="7">
        <f t="shared" ref="H1582:H1686" si="71">ABS(C1582-ROUND(C1582,0))</f>
        <v>0.33000000007450581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2187890.61</v>
      </c>
      <c r="D1583" s="1">
        <v>0</v>
      </c>
      <c r="E1583" s="1">
        <v>0</v>
      </c>
      <c r="F1583" s="1">
        <v>0</v>
      </c>
      <c r="G1583" s="2">
        <f t="shared" si="70"/>
        <v>4375.7812199999998</v>
      </c>
      <c r="H1583" s="2">
        <f t="shared" si="71"/>
        <v>0.39000000013038516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1037585.7599999999</v>
      </c>
      <c r="D1585" s="1">
        <v>0</v>
      </c>
      <c r="E1585" s="1">
        <v>0</v>
      </c>
      <c r="F1585" s="1">
        <v>0</v>
      </c>
      <c r="G1585" s="2">
        <f t="shared" si="70"/>
        <v>4150.3430399999997</v>
      </c>
      <c r="H1585" s="2">
        <f t="shared" si="71"/>
        <v>0.2400000001071021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145494.39999999999</v>
      </c>
      <c r="D1586" s="1">
        <v>0</v>
      </c>
      <c r="E1586" s="1">
        <v>0</v>
      </c>
      <c r="F1586" s="1">
        <v>0</v>
      </c>
      <c r="G1586" s="2">
        <f t="shared" si="70"/>
        <v>727.47199999999998</v>
      </c>
      <c r="H1586" s="2">
        <f t="shared" si="71"/>
        <v>0.39999999999417923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368519.33</v>
      </c>
      <c r="D1587" s="1">
        <v>0</v>
      </c>
      <c r="E1587" s="1">
        <v>0</v>
      </c>
      <c r="F1587" s="1">
        <v>0</v>
      </c>
      <c r="G1587" s="2">
        <f t="shared" si="70"/>
        <v>2211.11598</v>
      </c>
      <c r="H1587" s="2">
        <f t="shared" si="71"/>
        <v>0.33000000001629815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38434.82</v>
      </c>
      <c r="D1588" s="1">
        <v>0</v>
      </c>
      <c r="E1588" s="1">
        <v>0</v>
      </c>
      <c r="F1588" s="1">
        <v>0</v>
      </c>
      <c r="G1588" s="2">
        <f t="shared" si="70"/>
        <v>269.04374000000001</v>
      </c>
      <c r="H1588" s="2">
        <f t="shared" si="71"/>
        <v>0.18000000000029104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16926.439999999999</v>
      </c>
      <c r="D1589" s="1">
        <v>0</v>
      </c>
      <c r="E1589" s="1">
        <v>0</v>
      </c>
      <c r="F1589" s="1">
        <v>0</v>
      </c>
      <c r="G1589" s="2">
        <f t="shared" si="70"/>
        <v>135.41152</v>
      </c>
      <c r="H1589" s="2">
        <f t="shared" si="71"/>
        <v>0.43999999999869033</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42016.21</v>
      </c>
      <c r="D1590" s="1">
        <v>0</v>
      </c>
      <c r="E1590" s="1">
        <v>0</v>
      </c>
      <c r="F1590" s="1">
        <v>0</v>
      </c>
      <c r="G1590" s="2">
        <f>B1590/1000*C1590</f>
        <v>378.14588999999995</v>
      </c>
      <c r="H1590" s="2">
        <f>ABS(C1590-ROUND(C1590,0))</f>
        <v>0.20999999999912689</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277887.92</v>
      </c>
      <c r="D1591" s="1">
        <v>0</v>
      </c>
      <c r="E1591" s="1">
        <v>0</v>
      </c>
      <c r="F1591" s="1">
        <v>0</v>
      </c>
      <c r="G1591" s="2">
        <f t="shared" si="70"/>
        <v>2778.8791999999999</v>
      </c>
      <c r="H1591" s="2">
        <f t="shared" si="71"/>
        <v>8.0000000016298145E-2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148306.64000000001</v>
      </c>
      <c r="D1592" s="1">
        <v>0</v>
      </c>
      <c r="E1592" s="1">
        <v>0</v>
      </c>
      <c r="F1592" s="1">
        <v>0</v>
      </c>
      <c r="G1592" s="2">
        <f t="shared" si="70"/>
        <v>1631.3730399999999</v>
      </c>
      <c r="H1592" s="2">
        <f t="shared" si="71"/>
        <v>0.35999999998603016</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950547.71</v>
      </c>
      <c r="D1594" s="1">
        <v>0</v>
      </c>
      <c r="E1594" s="1">
        <v>0</v>
      </c>
      <c r="F1594" s="1">
        <v>0</v>
      </c>
      <c r="G1594" s="2">
        <f t="shared" si="70"/>
        <v>12357.120229999999</v>
      </c>
      <c r="H1594" s="2">
        <f t="shared" si="71"/>
        <v>0.2900000000372529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156624.48000000001</v>
      </c>
      <c r="D1595" s="1">
        <v>0</v>
      </c>
      <c r="E1595" s="1">
        <v>0</v>
      </c>
      <c r="F1595" s="1">
        <v>0</v>
      </c>
      <c r="G1595" s="2">
        <f t="shared" si="70"/>
        <v>2192.7427200000002</v>
      </c>
      <c r="H1595" s="2">
        <f t="shared" si="71"/>
        <v>0.48000000001047738</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156624.48000000001</v>
      </c>
      <c r="D1599" s="1">
        <v>0</v>
      </c>
      <c r="E1599" s="1">
        <v>0</v>
      </c>
      <c r="F1599" s="1">
        <v>0</v>
      </c>
      <c r="G1599" s="2">
        <f t="shared" si="70"/>
        <v>2819.24064</v>
      </c>
      <c r="H1599" s="2">
        <f t="shared" si="71"/>
        <v>0.48000000001047738</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43132.66</v>
      </c>
      <c r="D1601" s="1">
        <v>0</v>
      </c>
      <c r="E1601" s="1">
        <v>0</v>
      </c>
      <c r="F1601" s="1">
        <v>0</v>
      </c>
      <c r="G1601" s="2">
        <f>B1601/1000*C1601</f>
        <v>862.65320000000008</v>
      </c>
      <c r="H1601" s="2">
        <f>ABS(C1601-ROUND(C1601,0))</f>
        <v>0.33999999999650754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2277752.15</v>
      </c>
      <c r="D1602" s="1">
        <v>0</v>
      </c>
      <c r="E1602" s="1">
        <v>0</v>
      </c>
      <c r="F1602" s="1">
        <v>0</v>
      </c>
      <c r="G1602" s="2">
        <f t="shared" si="70"/>
        <v>47832.795149999998</v>
      </c>
      <c r="H1602" s="2">
        <f t="shared" si="71"/>
        <v>0.14999999990686774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1134560.6499999999</v>
      </c>
      <c r="D1604" s="1">
        <v>0</v>
      </c>
      <c r="E1604" s="1">
        <v>0</v>
      </c>
      <c r="F1604" s="1">
        <v>0</v>
      </c>
      <c r="G1604" s="2">
        <f t="shared" si="70"/>
        <v>26094.894949999998</v>
      </c>
      <c r="H1604" s="2">
        <f t="shared" si="71"/>
        <v>0.35000000009313226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137949.26999999999</v>
      </c>
      <c r="D1605" s="1">
        <v>0</v>
      </c>
      <c r="E1605" s="1">
        <v>0</v>
      </c>
      <c r="F1605" s="1">
        <v>0</v>
      </c>
      <c r="G1605" s="2">
        <f t="shared" si="70"/>
        <v>3310.7824799999999</v>
      </c>
      <c r="H1605" s="2">
        <f t="shared" si="71"/>
        <v>0.26999999998952262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407614.26</v>
      </c>
      <c r="D1606" s="1">
        <v>0</v>
      </c>
      <c r="E1606" s="1">
        <v>0</v>
      </c>
      <c r="F1606" s="1">
        <v>0</v>
      </c>
      <c r="G1606" s="2">
        <f t="shared" si="70"/>
        <v>10190.356500000002</v>
      </c>
      <c r="H1606" s="2">
        <f t="shared" si="71"/>
        <v>0.26000000000931323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38434.82</v>
      </c>
      <c r="D1607" s="1">
        <v>0</v>
      </c>
      <c r="E1607" s="1">
        <v>0</v>
      </c>
      <c r="F1607" s="1">
        <v>0</v>
      </c>
      <c r="G1607" s="2">
        <f t="shared" si="70"/>
        <v>999.30531999999994</v>
      </c>
      <c r="H1607" s="2">
        <f t="shared" si="71"/>
        <v>0.18000000000029104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16962.419999999998</v>
      </c>
      <c r="D1608" s="1">
        <v>0</v>
      </c>
      <c r="E1608" s="1">
        <v>0</v>
      </c>
      <c r="F1608" s="1">
        <v>0</v>
      </c>
      <c r="G1608" s="2">
        <f t="shared" si="70"/>
        <v>457.98533999999995</v>
      </c>
      <c r="H1608" s="2">
        <f t="shared" si="71"/>
        <v>0.41999999999825377</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49446.45</v>
      </c>
      <c r="D1609" s="1">
        <v>0</v>
      </c>
      <c r="E1609" s="1">
        <v>0</v>
      </c>
      <c r="F1609" s="1">
        <v>0</v>
      </c>
      <c r="G1609" s="2">
        <f>B1609/1000*C1609</f>
        <v>1384.5005999999998</v>
      </c>
      <c r="H1609" s="2">
        <f>ABS(C1609-ROUND(C1609,0))</f>
        <v>0.44999999999708962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311508.78999999998</v>
      </c>
      <c r="D1610" s="1">
        <v>0</v>
      </c>
      <c r="E1610" s="1">
        <v>0</v>
      </c>
      <c r="F1610" s="1">
        <v>0</v>
      </c>
      <c r="G1610" s="2">
        <f t="shared" si="70"/>
        <v>9033.7549099999997</v>
      </c>
      <c r="H1610" s="2">
        <f t="shared" si="71"/>
        <v>0.21000000002095476</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148306.64000000001</v>
      </c>
      <c r="D1611" s="1">
        <v>0</v>
      </c>
      <c r="E1611" s="1">
        <v>0</v>
      </c>
      <c r="F1611" s="1">
        <v>0</v>
      </c>
      <c r="G1611" s="2">
        <f t="shared" si="70"/>
        <v>4449.1992</v>
      </c>
      <c r="H1611" s="2">
        <f t="shared" si="71"/>
        <v>0.35999999998603016</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24338</v>
      </c>
      <c r="D1612" s="1">
        <v>0</v>
      </c>
      <c r="E1612" s="1">
        <v>0</v>
      </c>
      <c r="F1612" s="1">
        <v>0</v>
      </c>
      <c r="G1612" s="2">
        <f t="shared" si="70"/>
        <v>754.47799999999995</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999882.34</v>
      </c>
      <c r="D1613" s="1">
        <v>0</v>
      </c>
      <c r="E1613" s="1">
        <v>0</v>
      </c>
      <c r="F1613" s="1">
        <v>0</v>
      </c>
      <c r="G1613" s="2">
        <f t="shared" si="70"/>
        <v>31996.23488</v>
      </c>
      <c r="H1613" s="2">
        <f t="shared" si="71"/>
        <v>0.33999999996740371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143309.16</v>
      </c>
      <c r="D1614" s="1">
        <v>0</v>
      </c>
      <c r="E1614" s="1">
        <v>0</v>
      </c>
      <c r="F1614" s="1">
        <v>0</v>
      </c>
      <c r="G1614" s="2">
        <f t="shared" si="70"/>
        <v>4729.2022800000004</v>
      </c>
      <c r="H1614" s="2">
        <f t="shared" si="71"/>
        <v>0.16000000000349246</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105545.88</v>
      </c>
      <c r="D1618" s="1">
        <v>0</v>
      </c>
      <c r="E1618" s="1">
        <v>0</v>
      </c>
      <c r="F1618" s="1">
        <v>0</v>
      </c>
      <c r="G1618" s="2">
        <f t="shared" si="70"/>
        <v>3905.1975600000001</v>
      </c>
      <c r="H1618" s="2">
        <f t="shared" si="71"/>
        <v>0.11999999999534339</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37763.279999999999</v>
      </c>
      <c r="D1619" s="1">
        <v>0</v>
      </c>
      <c r="E1619" s="1">
        <v>0</v>
      </c>
      <c r="F1619" s="1">
        <v>0</v>
      </c>
      <c r="G1619" s="2">
        <f t="shared" si="70"/>
        <v>1435.0046399999999</v>
      </c>
      <c r="H1619" s="2">
        <f t="shared" si="71"/>
        <v>0.27999999999883585</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2602407.7899999996</v>
      </c>
      <c r="D1621" s="1">
        <v>0</v>
      </c>
      <c r="E1621" s="1">
        <v>0</v>
      </c>
      <c r="F1621" s="1">
        <v>0</v>
      </c>
      <c r="G1621" s="2">
        <f t="shared" si="70"/>
        <v>104096.31159999999</v>
      </c>
      <c r="H1621" s="2">
        <f t="shared" si="71"/>
        <v>0.21000000042840838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5369.38</v>
      </c>
      <c r="D1622" s="1">
        <v>0</v>
      </c>
      <c r="E1622" s="1">
        <v>0</v>
      </c>
      <c r="F1622" s="1">
        <v>0</v>
      </c>
      <c r="G1622" s="2">
        <f t="shared" si="70"/>
        <v>220.14458000000002</v>
      </c>
      <c r="H1622" s="2">
        <f t="shared" si="71"/>
        <v>0.38000000000010914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5369.38</v>
      </c>
      <c r="D1680" s="1">
        <v>0</v>
      </c>
      <c r="E1680" s="1">
        <v>0</v>
      </c>
      <c r="F1680" s="1">
        <v>0</v>
      </c>
      <c r="G1680" s="2">
        <f>B1680/1000*C1680</f>
        <v>531.56862000000001</v>
      </c>
      <c r="H1680" s="2">
        <f>ABS(C1680-ROUND(C1680,0))</f>
        <v>0.38000000000010914</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2597038.4099999997</v>
      </c>
      <c r="D1681" s="1">
        <v>0</v>
      </c>
      <c r="E1681" s="1">
        <v>0</v>
      </c>
      <c r="F1681" s="1">
        <v>0</v>
      </c>
      <c r="G1681" s="2">
        <f t="shared" si="70"/>
        <v>259703.84099999999</v>
      </c>
      <c r="H1681" s="2">
        <f t="shared" si="71"/>
        <v>0.40999999968335032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33213.26</v>
      </c>
      <c r="D1683" s="1">
        <v>0</v>
      </c>
      <c r="E1683" s="1">
        <v>0</v>
      </c>
      <c r="F1683" s="1">
        <v>0</v>
      </c>
      <c r="G1683" s="2">
        <f t="shared" si="70"/>
        <v>3387.75252</v>
      </c>
      <c r="H1683" s="2">
        <f t="shared" si="71"/>
        <v>0.26000000000203727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498.75</v>
      </c>
      <c r="D1684" s="1">
        <v>0</v>
      </c>
      <c r="E1684" s="1">
        <v>0</v>
      </c>
      <c r="F1684" s="1">
        <v>0</v>
      </c>
      <c r="G1684" s="2">
        <f t="shared" si="70"/>
        <v>51.371249999999996</v>
      </c>
      <c r="H1684" s="2">
        <f t="shared" si="71"/>
        <v>0.25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2563326.4</v>
      </c>
      <c r="D1685" s="1">
        <v>0</v>
      </c>
      <c r="E1685" s="1">
        <v>0</v>
      </c>
      <c r="F1685" s="1">
        <v>0</v>
      </c>
      <c r="G1685" s="2">
        <f>B1685/1000*C1685</f>
        <v>266585.94559999998</v>
      </c>
      <c r="H1685" s="2">
        <f>ABS(C1685-ROUND(C1685,0))</f>
        <v>0.39999999990686774</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31448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1482915.7799999998</v>
      </c>
      <c r="I16" s="298">
        <f>'PR-RAS'!E6</f>
        <v>1404985.86</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712882.56</v>
      </c>
      <c r="I17" s="298">
        <f>'PR-RAS'!E152</f>
        <v>1034034.5099999999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1135210.9199999997</v>
      </c>
      <c r="I18" s="298">
        <f>'PR-RAS'!E649</f>
        <v>180677.39000000048</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2692269.33</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2602407.7899999996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5369.38</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2597038.4099999997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15" zoomScale="154" zoomScaleNormal="154" workbookViewId="0">
      <selection activeCell="E975" sqref="E97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1482915.7799999998</v>
      </c>
      <c r="E6" s="59">
        <f>E7+E43+E49+E82+E106+E125+E134+E140</f>
        <v>1404985.86</v>
      </c>
      <c r="F6" s="44">
        <f t="shared" ref="F6:F132" si="0">IF(D6&lt;&gt;0,IF(E6/D6&gt;=100,"&gt;&gt;100",E6/D6*100),"-")</f>
        <v>94.744818212130724</v>
      </c>
    </row>
    <row r="7" spans="1:24" ht="12.75" customHeight="1" x14ac:dyDescent="0.2">
      <c r="A7" s="62">
        <v>61</v>
      </c>
      <c r="B7" s="228" t="s">
        <v>65</v>
      </c>
      <c r="C7" s="267" t="s">
        <v>66</v>
      </c>
      <c r="D7" s="59">
        <f>D8+D17+D23+D29+D36+D39</f>
        <v>879394.02</v>
      </c>
      <c r="E7" s="59">
        <f>E8+E17+E23+E29+E36+E39</f>
        <v>797491.91999999993</v>
      </c>
      <c r="F7" s="44">
        <f t="shared" si="0"/>
        <v>90.686529799236055</v>
      </c>
    </row>
    <row r="8" spans="1:24" ht="12.75" customHeight="1" x14ac:dyDescent="0.2">
      <c r="A8" s="62">
        <v>611</v>
      </c>
      <c r="B8" s="228" t="s">
        <v>67</v>
      </c>
      <c r="C8" s="267" t="s">
        <v>68</v>
      </c>
      <c r="D8" s="59">
        <f>SUM(D9:D14)-D15-D16</f>
        <v>851482.58000000007</v>
      </c>
      <c r="E8" s="59">
        <f>SUM(E9:E14)-E15-E16</f>
        <v>719534.2</v>
      </c>
      <c r="F8" s="44">
        <f t="shared" si="0"/>
        <v>84.503690022642601</v>
      </c>
    </row>
    <row r="9" spans="1:24" ht="12.75" customHeight="1" x14ac:dyDescent="0.2">
      <c r="A9" s="62">
        <v>6111</v>
      </c>
      <c r="B9" s="64" t="s">
        <v>69</v>
      </c>
      <c r="C9" s="267" t="s">
        <v>70</v>
      </c>
      <c r="D9" s="193">
        <v>825664.77</v>
      </c>
      <c r="E9" s="193">
        <v>846304.33</v>
      </c>
      <c r="F9" s="44">
        <f t="shared" si="0"/>
        <v>102.49975059490548</v>
      </c>
    </row>
    <row r="10" spans="1:24" ht="12.75" customHeight="1" x14ac:dyDescent="0.2">
      <c r="A10" s="62">
        <v>6112</v>
      </c>
      <c r="B10" s="64" t="s">
        <v>71</v>
      </c>
      <c r="C10" s="267" t="s">
        <v>72</v>
      </c>
      <c r="D10" s="193">
        <v>38026.089999999997</v>
      </c>
      <c r="E10" s="193">
        <v>43218.75</v>
      </c>
      <c r="F10" s="44">
        <f t="shared" si="0"/>
        <v>113.65551914488185</v>
      </c>
    </row>
    <row r="11" spans="1:24" ht="12.75" customHeight="1" x14ac:dyDescent="0.2">
      <c r="A11" s="62">
        <v>6113</v>
      </c>
      <c r="B11" s="64" t="s">
        <v>73</v>
      </c>
      <c r="C11" s="267" t="s">
        <v>74</v>
      </c>
      <c r="D11" s="193">
        <v>14058.89</v>
      </c>
      <c r="E11" s="193">
        <v>15184.07</v>
      </c>
      <c r="F11" s="44">
        <f t="shared" si="0"/>
        <v>108.00333454490362</v>
      </c>
    </row>
    <row r="12" spans="1:24" ht="12.75" customHeight="1" x14ac:dyDescent="0.2">
      <c r="A12" s="62">
        <v>6114</v>
      </c>
      <c r="B12" s="64" t="s">
        <v>75</v>
      </c>
      <c r="C12" s="267" t="s">
        <v>76</v>
      </c>
      <c r="D12" s="193">
        <v>30239.78</v>
      </c>
      <c r="E12" s="193">
        <v>56974.83</v>
      </c>
      <c r="F12" s="44">
        <f t="shared" si="0"/>
        <v>188.4102000742069</v>
      </c>
    </row>
    <row r="13" spans="1:24" ht="12.75" customHeight="1" x14ac:dyDescent="0.2">
      <c r="A13" s="62">
        <v>6115</v>
      </c>
      <c r="B13" s="64" t="s">
        <v>77</v>
      </c>
      <c r="C13" s="267" t="s">
        <v>78</v>
      </c>
      <c r="D13" s="193">
        <v>84328.38</v>
      </c>
      <c r="E13" s="193">
        <v>42876.52</v>
      </c>
      <c r="F13" s="44">
        <f t="shared" si="0"/>
        <v>50.844709693225454</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140835.32999999999</v>
      </c>
      <c r="E15" s="193">
        <v>285024.3</v>
      </c>
      <c r="F15" s="44">
        <f t="shared" si="0"/>
        <v>202.38124908004264</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21260.44</v>
      </c>
      <c r="E23" s="59">
        <f t="shared" si="2"/>
        <v>74527.94</v>
      </c>
      <c r="F23" s="44">
        <f t="shared" si="0"/>
        <v>350.54749572445354</v>
      </c>
    </row>
    <row r="24" spans="1:6" ht="12.75" customHeight="1" x14ac:dyDescent="0.2">
      <c r="A24" s="62">
        <v>6131</v>
      </c>
      <c r="B24" s="64" t="s">
        <v>99</v>
      </c>
      <c r="C24" s="267" t="s">
        <v>100</v>
      </c>
      <c r="D24" s="193">
        <v>670.3</v>
      </c>
      <c r="E24" s="193">
        <v>847.1</v>
      </c>
      <c r="F24" s="44">
        <f t="shared" si="0"/>
        <v>126.37624944054902</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20590.14</v>
      </c>
      <c r="E27" s="193">
        <v>73680.84</v>
      </c>
      <c r="F27" s="44">
        <f t="shared" si="0"/>
        <v>357.84525991566841</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6651</v>
      </c>
      <c r="E29" s="59">
        <f>SUM(E30:E35)</f>
        <v>3429.78</v>
      </c>
      <c r="F29" s="44">
        <f t="shared" si="0"/>
        <v>51.567884528642317</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6651</v>
      </c>
      <c r="E31" s="193">
        <v>3429.78</v>
      </c>
      <c r="F31" s="44">
        <f t="shared" si="0"/>
        <v>51.567884528642317</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439774.91</v>
      </c>
      <c r="E49" s="59">
        <f>E50+E53+E58+E61+E64+E68+E71+E74+E77</f>
        <v>415994.81</v>
      </c>
      <c r="F49" s="44">
        <f t="shared" si="0"/>
        <v>94.592665597953285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15860</v>
      </c>
      <c r="E53" s="59">
        <f t="shared" si="8"/>
        <v>0</v>
      </c>
      <c r="F53" s="44">
        <f t="shared" si="0"/>
        <v>0</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15860</v>
      </c>
      <c r="E56" s="193"/>
      <c r="F56" s="44">
        <f t="shared" si="0"/>
        <v>0</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379199.16</v>
      </c>
      <c r="E58" s="59">
        <f t="shared" si="9"/>
        <v>73709.75</v>
      </c>
      <c r="F58" s="44">
        <f t="shared" si="0"/>
        <v>19.438268270425496</v>
      </c>
    </row>
    <row r="59" spans="1:6" ht="24" x14ac:dyDescent="0.2">
      <c r="A59" s="62">
        <v>6331</v>
      </c>
      <c r="B59" s="64" t="s">
        <v>169</v>
      </c>
      <c r="C59" s="267" t="s">
        <v>170</v>
      </c>
      <c r="D59" s="193">
        <v>379199.16</v>
      </c>
      <c r="E59" s="193">
        <v>73709.75</v>
      </c>
      <c r="F59" s="44">
        <f t="shared" si="0"/>
        <v>19.438268270425496</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5991.6</v>
      </c>
      <c r="E61" s="59">
        <f t="shared" si="10"/>
        <v>6900.3</v>
      </c>
      <c r="F61" s="44">
        <f t="shared" si="0"/>
        <v>115.16623272581614</v>
      </c>
    </row>
    <row r="62" spans="1:6" ht="12.75" customHeight="1" x14ac:dyDescent="0.2">
      <c r="A62" s="62">
        <v>6341</v>
      </c>
      <c r="B62" s="64" t="s">
        <v>175</v>
      </c>
      <c r="C62" s="267" t="s">
        <v>176</v>
      </c>
      <c r="D62" s="193">
        <v>5991.6</v>
      </c>
      <c r="E62" s="193">
        <v>6900.3</v>
      </c>
      <c r="F62" s="44">
        <f t="shared" si="0"/>
        <v>115.16623272581614</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335384.76</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335384.76</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38724.15</v>
      </c>
      <c r="E74" s="59">
        <f t="shared" si="13"/>
        <v>0</v>
      </c>
      <c r="F74" s="44">
        <f t="shared" si="0"/>
        <v>0</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38724.15</v>
      </c>
      <c r="E76" s="193"/>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84844.76</v>
      </c>
      <c r="E82" s="59">
        <f t="shared" si="15"/>
        <v>80416.100000000006</v>
      </c>
      <c r="F82" s="44">
        <f t="shared" si="0"/>
        <v>94.780278711378301</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84844.76</v>
      </c>
      <c r="E91" s="59">
        <f t="shared" si="17"/>
        <v>80416.100000000006</v>
      </c>
      <c r="F91" s="44">
        <f t="shared" si="0"/>
        <v>94.780278711378301</v>
      </c>
    </row>
    <row r="92" spans="1:6" ht="12.75" customHeight="1" x14ac:dyDescent="0.2">
      <c r="A92" s="62">
        <v>6421</v>
      </c>
      <c r="B92" s="63" t="s">
        <v>235</v>
      </c>
      <c r="C92" s="267" t="s">
        <v>236</v>
      </c>
      <c r="D92" s="193">
        <v>2022.44</v>
      </c>
      <c r="E92" s="193">
        <v>8444.36</v>
      </c>
      <c r="F92" s="44">
        <f t="shared" si="0"/>
        <v>417.53327663614249</v>
      </c>
    </row>
    <row r="93" spans="1:6" ht="12.75" customHeight="1" x14ac:dyDescent="0.2">
      <c r="A93" s="62">
        <v>6422</v>
      </c>
      <c r="B93" s="63" t="s">
        <v>237</v>
      </c>
      <c r="C93" s="267" t="s">
        <v>238</v>
      </c>
      <c r="D93" s="193">
        <v>26102.99</v>
      </c>
      <c r="E93" s="193">
        <v>26845.34</v>
      </c>
      <c r="F93" s="44">
        <f t="shared" si="0"/>
        <v>102.8439270750209</v>
      </c>
    </row>
    <row r="94" spans="1:6" ht="12.75" customHeight="1" x14ac:dyDescent="0.2">
      <c r="A94" s="62">
        <v>6423</v>
      </c>
      <c r="B94" s="63" t="s">
        <v>239</v>
      </c>
      <c r="C94" s="267" t="s">
        <v>240</v>
      </c>
      <c r="D94" s="193">
        <v>56428.24</v>
      </c>
      <c r="E94" s="193">
        <v>45126.400000000001</v>
      </c>
      <c r="F94" s="44">
        <f t="shared" si="0"/>
        <v>79.971305147918841</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291.08999999999997</v>
      </c>
      <c r="E97" s="193"/>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76365.69</v>
      </c>
      <c r="E106" s="59">
        <f>E107+E112+E120+E124</f>
        <v>46807.97</v>
      </c>
      <c r="F106" s="44">
        <f t="shared" si="0"/>
        <v>61.29450280616858</v>
      </c>
    </row>
    <row r="107" spans="1:6" ht="12.75" customHeight="1" x14ac:dyDescent="0.2">
      <c r="A107" s="62">
        <v>651</v>
      </c>
      <c r="B107" s="63" t="s">
        <v>265</v>
      </c>
      <c r="C107" s="267" t="s">
        <v>266</v>
      </c>
      <c r="D107" s="59">
        <f t="shared" ref="D107:E107" si="19">SUM(D108:D111)</f>
        <v>31814.85</v>
      </c>
      <c r="E107" s="59">
        <f t="shared" si="19"/>
        <v>36983.75</v>
      </c>
      <c r="F107" s="44">
        <f t="shared" si="0"/>
        <v>116.24681555940073</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3259.62</v>
      </c>
      <c r="E109" s="193">
        <v>4605</v>
      </c>
      <c r="F109" s="44">
        <f t="shared" si="0"/>
        <v>141.27413624901061</v>
      </c>
    </row>
    <row r="110" spans="1:6" ht="12.75" customHeight="1" x14ac:dyDescent="0.2">
      <c r="A110" s="62">
        <v>6513</v>
      </c>
      <c r="B110" s="63" t="s">
        <v>271</v>
      </c>
      <c r="C110" s="267" t="s">
        <v>272</v>
      </c>
      <c r="D110" s="193">
        <v>4.29</v>
      </c>
      <c r="E110" s="193">
        <v>2.4700000000000002</v>
      </c>
      <c r="F110" s="44">
        <f t="shared" si="0"/>
        <v>57.575757575757578</v>
      </c>
    </row>
    <row r="111" spans="1:6" ht="12.75" customHeight="1" x14ac:dyDescent="0.2">
      <c r="A111" s="62">
        <v>6514</v>
      </c>
      <c r="B111" s="63" t="s">
        <v>273</v>
      </c>
      <c r="C111" s="267" t="s">
        <v>274</v>
      </c>
      <c r="D111" s="193">
        <v>28550.94</v>
      </c>
      <c r="E111" s="193">
        <v>32376.28</v>
      </c>
      <c r="F111" s="44">
        <f t="shared" si="0"/>
        <v>113.39829791943802</v>
      </c>
    </row>
    <row r="112" spans="1:6" ht="12.75" customHeight="1" x14ac:dyDescent="0.2">
      <c r="A112" s="62">
        <v>652</v>
      </c>
      <c r="B112" s="63" t="s">
        <v>275</v>
      </c>
      <c r="C112" s="267" t="s">
        <v>276</v>
      </c>
      <c r="D112" s="59">
        <f t="shared" ref="D112:E112" si="20">SUM(D113:D119)</f>
        <v>7474.72</v>
      </c>
      <c r="E112" s="59">
        <f t="shared" si="20"/>
        <v>869.72</v>
      </c>
      <c r="F112" s="44">
        <f t="shared" si="0"/>
        <v>11.635486011516152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207.54</v>
      </c>
      <c r="E114" s="193"/>
      <c r="F114" s="44">
        <f t="shared" si="0"/>
        <v>0</v>
      </c>
    </row>
    <row r="115" spans="1:6" ht="12.75" customHeight="1" x14ac:dyDescent="0.2">
      <c r="A115" s="62">
        <v>6524</v>
      </c>
      <c r="B115" s="63" t="s">
        <v>281</v>
      </c>
      <c r="C115" s="267" t="s">
        <v>282</v>
      </c>
      <c r="D115" s="193">
        <v>35.880000000000003</v>
      </c>
      <c r="E115" s="193">
        <v>39.64</v>
      </c>
      <c r="F115" s="44">
        <f t="shared" si="0"/>
        <v>110.47937569676701</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7231.3</v>
      </c>
      <c r="E117" s="193">
        <v>830.08</v>
      </c>
      <c r="F117" s="44">
        <f t="shared" si="0"/>
        <v>11.478987180728224</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37076.120000000003</v>
      </c>
      <c r="E120" s="59">
        <f t="shared" si="21"/>
        <v>8954.5</v>
      </c>
      <c r="F120" s="44">
        <f t="shared" si="0"/>
        <v>24.151664197871835</v>
      </c>
    </row>
    <row r="121" spans="1:6" ht="12.75" customHeight="1" x14ac:dyDescent="0.2">
      <c r="A121" s="62">
        <v>6531</v>
      </c>
      <c r="B121" s="63" t="s">
        <v>293</v>
      </c>
      <c r="C121" s="267" t="s">
        <v>294</v>
      </c>
      <c r="D121" s="193">
        <v>22014.79</v>
      </c>
      <c r="E121" s="193">
        <v>4615.7</v>
      </c>
      <c r="F121" s="44">
        <f t="shared" si="0"/>
        <v>20.96635943381699</v>
      </c>
    </row>
    <row r="122" spans="1:6" ht="12.75" customHeight="1" x14ac:dyDescent="0.2">
      <c r="A122" s="62">
        <v>6532</v>
      </c>
      <c r="B122" s="63" t="s">
        <v>295</v>
      </c>
      <c r="C122" s="267" t="s">
        <v>296</v>
      </c>
      <c r="D122" s="193">
        <v>15061.33</v>
      </c>
      <c r="E122" s="193">
        <v>4338.8</v>
      </c>
      <c r="F122" s="44">
        <f t="shared" si="0"/>
        <v>28.807548868526222</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2536.4</v>
      </c>
      <c r="E125" s="59">
        <f t="shared" si="22"/>
        <v>64275.06</v>
      </c>
      <c r="F125" s="44">
        <f t="shared" si="0"/>
        <v>2534.1058192714081</v>
      </c>
    </row>
    <row r="126" spans="1:6" ht="12.75" customHeight="1" x14ac:dyDescent="0.2">
      <c r="A126" s="62">
        <v>661</v>
      </c>
      <c r="B126" s="64" t="s">
        <v>303</v>
      </c>
      <c r="C126" s="267" t="s">
        <v>304</v>
      </c>
      <c r="D126" s="59">
        <f t="shared" ref="D126:E126" si="23">SUM(D127:D128)</f>
        <v>2536.4</v>
      </c>
      <c r="E126" s="59">
        <f t="shared" si="23"/>
        <v>2275.06</v>
      </c>
      <c r="F126" s="44">
        <f t="shared" si="0"/>
        <v>89.696420123008977</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2536.4</v>
      </c>
      <c r="E128" s="193">
        <v>2275.06</v>
      </c>
      <c r="F128" s="44">
        <f t="shared" si="0"/>
        <v>89.696420123008977</v>
      </c>
    </row>
    <row r="129" spans="1:6" ht="36" x14ac:dyDescent="0.2">
      <c r="A129" s="62">
        <v>663</v>
      </c>
      <c r="B129" s="181" t="s">
        <v>309</v>
      </c>
      <c r="C129" s="267" t="s">
        <v>310</v>
      </c>
      <c r="D129" s="59">
        <f t="shared" ref="D129:E129" si="24">SUM(D130:D133)</f>
        <v>0</v>
      </c>
      <c r="E129" s="59">
        <f t="shared" si="24"/>
        <v>62000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v>62000</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712882.56</v>
      </c>
      <c r="E152" s="59">
        <f>E153+E164+E202+E221+E230+E262+E273</f>
        <v>1034034.5099999999</v>
      </c>
      <c r="F152" s="44">
        <f t="shared" si="26"/>
        <v>145.04976948797847</v>
      </c>
    </row>
    <row r="153" spans="1:6" ht="12.75" customHeight="1" x14ac:dyDescent="0.2">
      <c r="A153" s="62">
        <v>31</v>
      </c>
      <c r="B153" s="63" t="s">
        <v>356</v>
      </c>
      <c r="C153" s="267" t="s">
        <v>357</v>
      </c>
      <c r="D153" s="59">
        <f t="shared" ref="D153:E153" si="30">D154+D159+D160</f>
        <v>104715.64</v>
      </c>
      <c r="E153" s="59">
        <f t="shared" si="30"/>
        <v>150294.40000000002</v>
      </c>
      <c r="F153" s="44">
        <f t="shared" si="26"/>
        <v>143.52622015202317</v>
      </c>
    </row>
    <row r="154" spans="1:6" ht="12.75" customHeight="1" x14ac:dyDescent="0.2">
      <c r="A154" s="62">
        <v>311</v>
      </c>
      <c r="B154" s="63" t="s">
        <v>358</v>
      </c>
      <c r="C154" s="267" t="s">
        <v>359</v>
      </c>
      <c r="D154" s="59">
        <f t="shared" ref="D154:E154" si="31">SUM(D155:D158)</f>
        <v>85962.23</v>
      </c>
      <c r="E154" s="59">
        <f t="shared" si="31"/>
        <v>123688.21</v>
      </c>
      <c r="F154" s="44">
        <f t="shared" si="26"/>
        <v>143.88669302785655</v>
      </c>
    </row>
    <row r="155" spans="1:6" ht="12.75" customHeight="1" x14ac:dyDescent="0.2">
      <c r="A155" s="62">
        <v>3111</v>
      </c>
      <c r="B155" s="63" t="s">
        <v>360</v>
      </c>
      <c r="C155" s="267" t="s">
        <v>361</v>
      </c>
      <c r="D155" s="193">
        <v>81362.23</v>
      </c>
      <c r="E155" s="193">
        <v>118888.21</v>
      </c>
      <c r="F155" s="44">
        <f t="shared" si="26"/>
        <v>146.12211341798277</v>
      </c>
    </row>
    <row r="156" spans="1:6" ht="12.75" customHeight="1" x14ac:dyDescent="0.2">
      <c r="A156" s="62">
        <v>3112</v>
      </c>
      <c r="B156" s="63" t="s">
        <v>362</v>
      </c>
      <c r="C156" s="267" t="s">
        <v>363</v>
      </c>
      <c r="D156" s="193">
        <v>4600</v>
      </c>
      <c r="E156" s="193">
        <v>4800</v>
      </c>
      <c r="F156" s="44">
        <f t="shared" si="26"/>
        <v>104.34782608695652</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5335.22</v>
      </c>
      <c r="E159" s="193">
        <v>6989.69</v>
      </c>
      <c r="F159" s="44">
        <f t="shared" si="26"/>
        <v>131.0103425913083</v>
      </c>
    </row>
    <row r="160" spans="1:6" ht="12.75" customHeight="1" x14ac:dyDescent="0.2">
      <c r="A160" s="62">
        <v>313</v>
      </c>
      <c r="B160" s="64" t="s">
        <v>370</v>
      </c>
      <c r="C160" s="267" t="s">
        <v>371</v>
      </c>
      <c r="D160" s="59">
        <f t="shared" ref="D160:E160" si="32">SUM(D161:D163)</f>
        <v>13418.19</v>
      </c>
      <c r="E160" s="59">
        <f t="shared" si="32"/>
        <v>19616.5</v>
      </c>
      <c r="F160" s="44">
        <f t="shared" si="26"/>
        <v>146.19333904200192</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13418.19</v>
      </c>
      <c r="E162" s="193">
        <v>19616.5</v>
      </c>
      <c r="F162" s="44">
        <f t="shared" si="26"/>
        <v>146.19333904200192</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207337.34000000003</v>
      </c>
      <c r="E164" s="59">
        <f>E165+E170+E178+E188+E189+E194</f>
        <v>360168.08000000007</v>
      </c>
      <c r="F164" s="44">
        <f t="shared" si="26"/>
        <v>173.71115111248173</v>
      </c>
    </row>
    <row r="165" spans="1:6" ht="12.75" customHeight="1" x14ac:dyDescent="0.2">
      <c r="A165" s="62">
        <v>321</v>
      </c>
      <c r="B165" s="63" t="s">
        <v>380</v>
      </c>
      <c r="C165" s="267" t="s">
        <v>381</v>
      </c>
      <c r="D165" s="59">
        <f t="shared" ref="D165:E165" si="33">SUM(D166:D169)</f>
        <v>7362.64</v>
      </c>
      <c r="E165" s="59">
        <f t="shared" si="33"/>
        <v>7971.36</v>
      </c>
      <c r="F165" s="44">
        <f t="shared" si="26"/>
        <v>108.26768659067942</v>
      </c>
    </row>
    <row r="166" spans="1:6" ht="12.75" customHeight="1" x14ac:dyDescent="0.2">
      <c r="A166" s="62">
        <v>3211</v>
      </c>
      <c r="B166" s="63" t="s">
        <v>382</v>
      </c>
      <c r="C166" s="267" t="s">
        <v>383</v>
      </c>
      <c r="D166" s="193">
        <v>166.2</v>
      </c>
      <c r="E166" s="193">
        <v>342.5</v>
      </c>
      <c r="F166" s="44">
        <f t="shared" si="26"/>
        <v>206.07701564380267</v>
      </c>
    </row>
    <row r="167" spans="1:6" ht="12.75" customHeight="1" x14ac:dyDescent="0.2">
      <c r="A167" s="62">
        <v>3212</v>
      </c>
      <c r="B167" s="63" t="s">
        <v>384</v>
      </c>
      <c r="C167" s="267" t="s">
        <v>385</v>
      </c>
      <c r="D167" s="193">
        <v>4267.42</v>
      </c>
      <c r="E167" s="193">
        <v>4492.96</v>
      </c>
      <c r="F167" s="44">
        <f t="shared" si="26"/>
        <v>105.28516058883352</v>
      </c>
    </row>
    <row r="168" spans="1:6" ht="12.75" customHeight="1" x14ac:dyDescent="0.2">
      <c r="A168" s="62">
        <v>3213</v>
      </c>
      <c r="B168" s="63" t="s">
        <v>386</v>
      </c>
      <c r="C168" s="267" t="s">
        <v>387</v>
      </c>
      <c r="D168" s="193">
        <v>808.22</v>
      </c>
      <c r="E168" s="193">
        <v>580.4</v>
      </c>
      <c r="F168" s="44">
        <f t="shared" si="26"/>
        <v>71.812130360545396</v>
      </c>
    </row>
    <row r="169" spans="1:6" ht="12.75" customHeight="1" x14ac:dyDescent="0.2">
      <c r="A169" s="62">
        <v>3214</v>
      </c>
      <c r="B169" s="63" t="s">
        <v>388</v>
      </c>
      <c r="C169" s="267" t="s">
        <v>389</v>
      </c>
      <c r="D169" s="193">
        <v>2120.8000000000002</v>
      </c>
      <c r="E169" s="193">
        <v>2555.5</v>
      </c>
      <c r="F169" s="44">
        <f t="shared" si="26"/>
        <v>120.49698227084119</v>
      </c>
    </row>
    <row r="170" spans="1:6" ht="12.75" customHeight="1" x14ac:dyDescent="0.2">
      <c r="A170" s="62">
        <v>322</v>
      </c>
      <c r="B170" s="63" t="s">
        <v>390</v>
      </c>
      <c r="C170" s="267" t="s">
        <v>391</v>
      </c>
      <c r="D170" s="59">
        <f t="shared" ref="D170:E170" si="34">SUM(D171:D177)</f>
        <v>34075.39</v>
      </c>
      <c r="E170" s="59">
        <f t="shared" si="34"/>
        <v>57051.42</v>
      </c>
      <c r="F170" s="44">
        <f t="shared" si="26"/>
        <v>167.42704925754336</v>
      </c>
    </row>
    <row r="171" spans="1:6" ht="12.75" customHeight="1" x14ac:dyDescent="0.2">
      <c r="A171" s="62">
        <v>3221</v>
      </c>
      <c r="B171" s="63" t="s">
        <v>392</v>
      </c>
      <c r="C171" s="267" t="s">
        <v>393</v>
      </c>
      <c r="D171" s="193">
        <v>3477.81</v>
      </c>
      <c r="E171" s="193">
        <v>2951.22</v>
      </c>
      <c r="F171" s="44">
        <f t="shared" si="26"/>
        <v>84.858574792757508</v>
      </c>
    </row>
    <row r="172" spans="1:6" ht="12.75" customHeight="1" x14ac:dyDescent="0.2">
      <c r="A172" s="62">
        <v>3222</v>
      </c>
      <c r="B172" s="63" t="s">
        <v>394</v>
      </c>
      <c r="C172" s="267" t="s">
        <v>395</v>
      </c>
      <c r="D172" s="193">
        <v>125</v>
      </c>
      <c r="E172" s="193"/>
      <c r="F172" s="44">
        <f t="shared" si="26"/>
        <v>0</v>
      </c>
    </row>
    <row r="173" spans="1:6" ht="12.75" customHeight="1" x14ac:dyDescent="0.2">
      <c r="A173" s="62">
        <v>3223</v>
      </c>
      <c r="B173" s="64" t="s">
        <v>396</v>
      </c>
      <c r="C173" s="267" t="s">
        <v>397</v>
      </c>
      <c r="D173" s="193">
        <v>25614.6</v>
      </c>
      <c r="E173" s="193">
        <v>29695.3</v>
      </c>
      <c r="F173" s="44">
        <f t="shared" si="26"/>
        <v>115.93114864179024</v>
      </c>
    </row>
    <row r="174" spans="1:6" ht="12.75" customHeight="1" x14ac:dyDescent="0.2">
      <c r="A174" s="62">
        <v>3224</v>
      </c>
      <c r="B174" s="64" t="s">
        <v>398</v>
      </c>
      <c r="C174" s="267" t="s">
        <v>399</v>
      </c>
      <c r="D174" s="193">
        <v>2651.97</v>
      </c>
      <c r="E174" s="193">
        <v>806.86</v>
      </c>
      <c r="F174" s="44">
        <f t="shared" si="26"/>
        <v>30.424929392112283</v>
      </c>
    </row>
    <row r="175" spans="1:6" ht="12.75" customHeight="1" x14ac:dyDescent="0.2">
      <c r="A175" s="62">
        <v>3225</v>
      </c>
      <c r="B175" s="64" t="s">
        <v>400</v>
      </c>
      <c r="C175" s="267" t="s">
        <v>401</v>
      </c>
      <c r="D175" s="193">
        <v>1759.81</v>
      </c>
      <c r="E175" s="193">
        <v>22832.11</v>
      </c>
      <c r="F175" s="44">
        <f t="shared" si="26"/>
        <v>1297.4190395554067</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446.2</v>
      </c>
      <c r="E177" s="193">
        <v>765.93</v>
      </c>
      <c r="F177" s="44">
        <f t="shared" si="26"/>
        <v>171.65620797848499</v>
      </c>
    </row>
    <row r="178" spans="1:6" ht="12.75" customHeight="1" x14ac:dyDescent="0.2">
      <c r="A178" s="62">
        <v>323</v>
      </c>
      <c r="B178" s="64" t="s">
        <v>406</v>
      </c>
      <c r="C178" s="267" t="s">
        <v>407</v>
      </c>
      <c r="D178" s="59">
        <f t="shared" ref="D178:E178" si="35">SUM(D179:D187)</f>
        <v>128753.67</v>
      </c>
      <c r="E178" s="59">
        <f t="shared" si="35"/>
        <v>206999.76</v>
      </c>
      <c r="F178" s="44">
        <f t="shared" si="26"/>
        <v>160.77192984091252</v>
      </c>
    </row>
    <row r="179" spans="1:6" ht="12.75" customHeight="1" x14ac:dyDescent="0.2">
      <c r="A179" s="62">
        <v>3231</v>
      </c>
      <c r="B179" s="64" t="s">
        <v>408</v>
      </c>
      <c r="C179" s="267" t="s">
        <v>409</v>
      </c>
      <c r="D179" s="193">
        <v>3857.8</v>
      </c>
      <c r="E179" s="193">
        <v>3191.25</v>
      </c>
      <c r="F179" s="44">
        <f t="shared" si="26"/>
        <v>82.722017730312615</v>
      </c>
    </row>
    <row r="180" spans="1:6" ht="12.75" customHeight="1" x14ac:dyDescent="0.2">
      <c r="A180" s="62">
        <v>3232</v>
      </c>
      <c r="B180" s="64" t="s">
        <v>410</v>
      </c>
      <c r="C180" s="267" t="s">
        <v>411</v>
      </c>
      <c r="D180" s="193">
        <v>24223.59</v>
      </c>
      <c r="E180" s="193">
        <v>73413.440000000002</v>
      </c>
      <c r="F180" s="44">
        <f t="shared" si="26"/>
        <v>303.06589568267958</v>
      </c>
    </row>
    <row r="181" spans="1:6" ht="12.75" customHeight="1" x14ac:dyDescent="0.2">
      <c r="A181" s="62">
        <v>3233</v>
      </c>
      <c r="B181" s="64" t="s">
        <v>412</v>
      </c>
      <c r="C181" s="267" t="s">
        <v>413</v>
      </c>
      <c r="D181" s="193">
        <v>12491.35</v>
      </c>
      <c r="E181" s="193">
        <v>17524.14</v>
      </c>
      <c r="F181" s="44">
        <f t="shared" si="26"/>
        <v>140.29020081896672</v>
      </c>
    </row>
    <row r="182" spans="1:6" ht="12.75" customHeight="1" x14ac:dyDescent="0.2">
      <c r="A182" s="62">
        <v>3234</v>
      </c>
      <c r="B182" s="64" t="s">
        <v>414</v>
      </c>
      <c r="C182" s="267" t="s">
        <v>415</v>
      </c>
      <c r="D182" s="193">
        <v>27176.37</v>
      </c>
      <c r="E182" s="193">
        <v>37789.89</v>
      </c>
      <c r="F182" s="44">
        <f t="shared" si="26"/>
        <v>139.05422247342085</v>
      </c>
    </row>
    <row r="183" spans="1:6" ht="12.75" customHeight="1" x14ac:dyDescent="0.2">
      <c r="A183" s="62">
        <v>3235</v>
      </c>
      <c r="B183" s="63" t="s">
        <v>416</v>
      </c>
      <c r="C183" s="267" t="s">
        <v>417</v>
      </c>
      <c r="D183" s="193">
        <v>13858.7</v>
      </c>
      <c r="E183" s="193">
        <v>17246.79</v>
      </c>
      <c r="F183" s="44">
        <f t="shared" si="26"/>
        <v>124.44738684003549</v>
      </c>
    </row>
    <row r="184" spans="1:6" ht="12.75" customHeight="1" x14ac:dyDescent="0.2">
      <c r="A184" s="62">
        <v>3236</v>
      </c>
      <c r="B184" s="63" t="s">
        <v>418</v>
      </c>
      <c r="C184" s="267" t="s">
        <v>419</v>
      </c>
      <c r="D184" s="193">
        <v>2107.0700000000002</v>
      </c>
      <c r="E184" s="193">
        <v>1753.02</v>
      </c>
      <c r="F184" s="44">
        <f t="shared" si="26"/>
        <v>83.197046135154494</v>
      </c>
    </row>
    <row r="185" spans="1:6" ht="12.75" customHeight="1" x14ac:dyDescent="0.2">
      <c r="A185" s="62">
        <v>3237</v>
      </c>
      <c r="B185" s="63" t="s">
        <v>420</v>
      </c>
      <c r="C185" s="267" t="s">
        <v>421</v>
      </c>
      <c r="D185" s="193">
        <v>20890.46</v>
      </c>
      <c r="E185" s="193">
        <v>29986.95</v>
      </c>
      <c r="F185" s="44">
        <f t="shared" si="26"/>
        <v>143.54375154975048</v>
      </c>
    </row>
    <row r="186" spans="1:6" ht="12.75" customHeight="1" x14ac:dyDescent="0.2">
      <c r="A186" s="62">
        <v>3238</v>
      </c>
      <c r="B186" s="63" t="s">
        <v>422</v>
      </c>
      <c r="C186" s="267" t="s">
        <v>423</v>
      </c>
      <c r="D186" s="193">
        <v>3983.17</v>
      </c>
      <c r="E186" s="193">
        <v>3956.33</v>
      </c>
      <c r="F186" s="44">
        <f t="shared" si="26"/>
        <v>99.326164838558228</v>
      </c>
    </row>
    <row r="187" spans="1:6" ht="12.75" customHeight="1" x14ac:dyDescent="0.2">
      <c r="A187" s="62">
        <v>3239</v>
      </c>
      <c r="B187" s="63" t="s">
        <v>424</v>
      </c>
      <c r="C187" s="267" t="s">
        <v>425</v>
      </c>
      <c r="D187" s="193">
        <v>20165.16</v>
      </c>
      <c r="E187" s="193">
        <v>22137.95</v>
      </c>
      <c r="F187" s="44">
        <f t="shared" si="26"/>
        <v>109.78316065927571</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37145.64</v>
      </c>
      <c r="E194" s="59">
        <f t="shared" si="36"/>
        <v>88145.540000000008</v>
      </c>
      <c r="F194" s="44">
        <f t="shared" si="26"/>
        <v>237.29713635301479</v>
      </c>
    </row>
    <row r="195" spans="1:6" ht="12.75" customHeight="1" x14ac:dyDescent="0.2">
      <c r="A195" s="62">
        <v>3291</v>
      </c>
      <c r="B195" s="182" t="s">
        <v>440</v>
      </c>
      <c r="C195" s="267" t="s">
        <v>441</v>
      </c>
      <c r="D195" s="193">
        <v>2059.6</v>
      </c>
      <c r="E195" s="193">
        <v>23510.240000000002</v>
      </c>
      <c r="F195" s="44">
        <f t="shared" si="26"/>
        <v>1141.4954360069919</v>
      </c>
    </row>
    <row r="196" spans="1:6" ht="12.75" customHeight="1" x14ac:dyDescent="0.2">
      <c r="A196" s="62">
        <v>3292</v>
      </c>
      <c r="B196" s="63" t="s">
        <v>442</v>
      </c>
      <c r="C196" s="267" t="s">
        <v>443</v>
      </c>
      <c r="D196" s="193">
        <v>7804.68</v>
      </c>
      <c r="E196" s="193">
        <v>8251.11</v>
      </c>
      <c r="F196" s="44">
        <f t="shared" si="26"/>
        <v>105.72002952074908</v>
      </c>
    </row>
    <row r="197" spans="1:6" ht="12.75" customHeight="1" x14ac:dyDescent="0.2">
      <c r="A197" s="62">
        <v>3293</v>
      </c>
      <c r="B197" s="63" t="s">
        <v>444</v>
      </c>
      <c r="C197" s="267" t="s">
        <v>445</v>
      </c>
      <c r="D197" s="193">
        <v>15588.24</v>
      </c>
      <c r="E197" s="193">
        <v>42418.58</v>
      </c>
      <c r="F197" s="44">
        <f t="shared" si="26"/>
        <v>272.1191103036648</v>
      </c>
    </row>
    <row r="198" spans="1:6" ht="12.75" customHeight="1" x14ac:dyDescent="0.2">
      <c r="A198" s="62">
        <v>3294</v>
      </c>
      <c r="B198" s="63" t="s">
        <v>446</v>
      </c>
      <c r="C198" s="267" t="s">
        <v>447</v>
      </c>
      <c r="D198" s="193">
        <v>750</v>
      </c>
      <c r="E198" s="193">
        <v>750</v>
      </c>
      <c r="F198" s="44">
        <f t="shared" si="26"/>
        <v>100</v>
      </c>
    </row>
    <row r="199" spans="1:6" ht="12.75" customHeight="1" x14ac:dyDescent="0.2">
      <c r="A199" s="62">
        <v>3295</v>
      </c>
      <c r="B199" s="63" t="s">
        <v>448</v>
      </c>
      <c r="C199" s="267" t="s">
        <v>449</v>
      </c>
      <c r="D199" s="193">
        <v>227.04</v>
      </c>
      <c r="E199" s="193">
        <v>3637.71</v>
      </c>
      <c r="F199" s="44">
        <f t="shared" si="26"/>
        <v>1602.2330866807611</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10716.08</v>
      </c>
      <c r="E201" s="193">
        <v>9577.9</v>
      </c>
      <c r="F201" s="44">
        <f t="shared" si="26"/>
        <v>89.378765369426134</v>
      </c>
    </row>
    <row r="202" spans="1:6" ht="12.75" customHeight="1" x14ac:dyDescent="0.2">
      <c r="A202" s="62">
        <v>34</v>
      </c>
      <c r="B202" s="182" t="s">
        <v>454</v>
      </c>
      <c r="C202" s="267" t="s">
        <v>455</v>
      </c>
      <c r="D202" s="59">
        <f t="shared" ref="D202:E202" si="37">D203+D208+D216</f>
        <v>30116.18</v>
      </c>
      <c r="E202" s="59">
        <f t="shared" si="37"/>
        <v>38434.82</v>
      </c>
      <c r="F202" s="44">
        <f t="shared" si="26"/>
        <v>127.62182986022796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28248.13</v>
      </c>
      <c r="E208" s="59">
        <f t="shared" si="39"/>
        <v>25898.75</v>
      </c>
      <c r="F208" s="44">
        <f t="shared" si="26"/>
        <v>91.68306008220722</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28248.13</v>
      </c>
      <c r="E210" s="193">
        <v>25898.75</v>
      </c>
      <c r="F210" s="44">
        <f t="shared" si="26"/>
        <v>91.68306008220722</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1868.05</v>
      </c>
      <c r="E216" s="59">
        <f t="shared" si="40"/>
        <v>12536.07</v>
      </c>
      <c r="F216" s="44">
        <f t="shared" si="26"/>
        <v>671.07786194159689</v>
      </c>
    </row>
    <row r="217" spans="1:6" ht="12.75" customHeight="1" x14ac:dyDescent="0.2">
      <c r="A217" s="62">
        <v>3431</v>
      </c>
      <c r="B217" s="181" t="s">
        <v>484</v>
      </c>
      <c r="C217" s="267" t="s">
        <v>485</v>
      </c>
      <c r="D217" s="193">
        <v>1868.05</v>
      </c>
      <c r="E217" s="193">
        <v>1629.68</v>
      </c>
      <c r="F217" s="44">
        <f t="shared" si="26"/>
        <v>87.239634913412388</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v>10906.39</v>
      </c>
      <c r="F220" s="44" t="str">
        <f t="shared" si="26"/>
        <v>-</v>
      </c>
    </row>
    <row r="221" spans="1:6" ht="12.75" customHeight="1" x14ac:dyDescent="0.2">
      <c r="A221" s="62">
        <v>35</v>
      </c>
      <c r="B221" s="64" t="s">
        <v>492</v>
      </c>
      <c r="C221" s="267" t="s">
        <v>493</v>
      </c>
      <c r="D221" s="59">
        <f t="shared" ref="D221:E221" si="41">D222+D225+D229</f>
        <v>19508.900000000001</v>
      </c>
      <c r="E221" s="59">
        <f t="shared" si="41"/>
        <v>16926.439999999999</v>
      </c>
      <c r="F221" s="44">
        <f t="shared" si="26"/>
        <v>86.762657043708245</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19508.900000000001</v>
      </c>
      <c r="E225" s="59">
        <f t="shared" si="43"/>
        <v>16926.439999999999</v>
      </c>
      <c r="F225" s="44">
        <f t="shared" si="26"/>
        <v>86.762657043708245</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19508.900000000001</v>
      </c>
      <c r="E228" s="193">
        <v>16926.439999999999</v>
      </c>
      <c r="F228" s="44">
        <f t="shared" si="26"/>
        <v>86.762657043708245</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34701.14</v>
      </c>
      <c r="E230" s="59">
        <f>E231+E234+E237+E242+E246+E250+E254+E257</f>
        <v>42016.21</v>
      </c>
      <c r="F230" s="44">
        <f t="shared" ref="F230:F245" si="44">IF(D230&lt;&gt;0,IF(E230/D230&gt;=100,"&gt;&gt;100",E230/D230*100),"-")</f>
        <v>121.08020082337352</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34701.14</v>
      </c>
      <c r="E246" s="59">
        <f t="shared" si="48"/>
        <v>42016.21</v>
      </c>
      <c r="F246" s="44">
        <f t="shared" ref="F246:F249" si="49">IF(D246&lt;&gt;0,IF(E246/D246&gt;=100,"&gt;&gt;100",E246/D246*100),"-")</f>
        <v>121.08020082337352</v>
      </c>
    </row>
    <row r="247" spans="1:6" ht="12.75" customHeight="1" x14ac:dyDescent="0.2">
      <c r="A247" s="62" t="s">
        <v>541</v>
      </c>
      <c r="B247" s="63" t="s">
        <v>542</v>
      </c>
      <c r="C247" s="267" t="s">
        <v>541</v>
      </c>
      <c r="D247" s="193">
        <v>34701.14</v>
      </c>
      <c r="E247" s="193">
        <v>42016.21</v>
      </c>
      <c r="F247" s="44">
        <f t="shared" si="49"/>
        <v>121.08020082337352</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180288.36000000002</v>
      </c>
      <c r="E262" s="59">
        <f t="shared" si="55"/>
        <v>277887.92</v>
      </c>
      <c r="F262" s="44">
        <f t="shared" ref="F262:F268" si="56">IF(D262&lt;&gt;0,IF(E262/D262&gt;=100,"&gt;&gt;100",E262/D262*100),"-")</f>
        <v>154.13525310230787</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180288.36000000002</v>
      </c>
      <c r="E269" s="59">
        <f t="shared" si="58"/>
        <v>277887.92</v>
      </c>
      <c r="F269" s="44">
        <f t="shared" ref="F269:F272" si="59">IF(D269&lt;&gt;0,IF(E269/D269&gt;=100,"&gt;&gt;100",E269/D269*100),"-")</f>
        <v>154.13525310230787</v>
      </c>
    </row>
    <row r="270" spans="1:6" ht="12.75" customHeight="1" x14ac:dyDescent="0.2">
      <c r="A270" s="62">
        <v>3721</v>
      </c>
      <c r="B270" s="64" t="s">
        <v>581</v>
      </c>
      <c r="C270" s="267" t="s">
        <v>582</v>
      </c>
      <c r="D270" s="193">
        <v>41455.980000000003</v>
      </c>
      <c r="E270" s="193">
        <v>66630.539999999994</v>
      </c>
      <c r="F270" s="44">
        <f t="shared" si="59"/>
        <v>160.72600382381501</v>
      </c>
    </row>
    <row r="271" spans="1:6" ht="12.75" customHeight="1" x14ac:dyDescent="0.2">
      <c r="A271" s="62">
        <v>3722</v>
      </c>
      <c r="B271" s="64" t="s">
        <v>583</v>
      </c>
      <c r="C271" s="267" t="s">
        <v>584</v>
      </c>
      <c r="D271" s="193">
        <v>138832.38</v>
      </c>
      <c r="E271" s="193">
        <v>211257.38</v>
      </c>
      <c r="F271" s="44">
        <f t="shared" si="59"/>
        <v>152.16722496581849</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136215</v>
      </c>
      <c r="E273" s="59">
        <f t="shared" si="60"/>
        <v>148306.63999999998</v>
      </c>
      <c r="F273" s="44">
        <f t="shared" ref="F273:F277" si="61">IF(D273&lt;&gt;0,IF(E273/D273&gt;=100,"&gt;&gt;100",E273/D273*100),"-")</f>
        <v>108.87687846419263</v>
      </c>
    </row>
    <row r="274" spans="1:6" ht="12.75" customHeight="1" x14ac:dyDescent="0.2">
      <c r="A274" s="62">
        <v>381</v>
      </c>
      <c r="B274" s="63" t="s">
        <v>589</v>
      </c>
      <c r="C274" s="267" t="s">
        <v>590</v>
      </c>
      <c r="D274" s="59">
        <f t="shared" ref="D274:E274" si="62">SUM(D275:D277)</f>
        <v>83562.3</v>
      </c>
      <c r="E274" s="59">
        <f t="shared" si="62"/>
        <v>115362.87</v>
      </c>
      <c r="F274" s="44">
        <f t="shared" si="61"/>
        <v>138.05612100193508</v>
      </c>
    </row>
    <row r="275" spans="1:6" ht="12.75" customHeight="1" x14ac:dyDescent="0.2">
      <c r="A275" s="62">
        <v>3811</v>
      </c>
      <c r="B275" s="63" t="s">
        <v>591</v>
      </c>
      <c r="C275" s="267" t="s">
        <v>592</v>
      </c>
      <c r="D275" s="193">
        <v>83562.3</v>
      </c>
      <c r="E275" s="193">
        <v>115362.87</v>
      </c>
      <c r="F275" s="44">
        <f t="shared" si="61"/>
        <v>138.05612100193508</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20890.5</v>
      </c>
      <c r="F278" s="44" t="str">
        <f t="shared" ref="F278:F282" si="64">IF(D278&lt;&gt;0,IF(E278/D278&gt;=100,"&gt;&gt;100",E278/D278*100),"-")</f>
        <v>-</v>
      </c>
    </row>
    <row r="279" spans="1:6" ht="12.75" customHeight="1" x14ac:dyDescent="0.2">
      <c r="A279" s="62">
        <v>3821</v>
      </c>
      <c r="B279" s="63" t="s">
        <v>599</v>
      </c>
      <c r="C279" s="267" t="s">
        <v>600</v>
      </c>
      <c r="D279" s="193">
        <v>0</v>
      </c>
      <c r="E279" s="193">
        <v>20890.5</v>
      </c>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52652.7</v>
      </c>
      <c r="E289" s="59">
        <f t="shared" si="67"/>
        <v>12053.27</v>
      </c>
      <c r="F289" s="44">
        <f t="shared" si="66"/>
        <v>22.892026429793727</v>
      </c>
    </row>
    <row r="290" spans="1:6" ht="24" x14ac:dyDescent="0.2">
      <c r="A290" s="62">
        <v>3861</v>
      </c>
      <c r="B290" s="63" t="s">
        <v>620</v>
      </c>
      <c r="C290" s="267" t="s">
        <v>621</v>
      </c>
      <c r="D290" s="193">
        <v>52032.7</v>
      </c>
      <c r="E290" s="193">
        <v>12053.27</v>
      </c>
      <c r="F290" s="44">
        <f t="shared" si="66"/>
        <v>23.164798290305903</v>
      </c>
    </row>
    <row r="291" spans="1:6" ht="24" x14ac:dyDescent="0.2">
      <c r="A291" s="62">
        <v>3862</v>
      </c>
      <c r="B291" s="64" t="s">
        <v>622</v>
      </c>
      <c r="C291" s="267" t="s">
        <v>623</v>
      </c>
      <c r="D291" s="193">
        <v>620</v>
      </c>
      <c r="E291" s="193"/>
      <c r="F291" s="44">
        <f t="shared" si="66"/>
        <v>0</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712882.56</v>
      </c>
      <c r="E299" s="59">
        <f>E152-E297+E298</f>
        <v>1034034.5099999999</v>
      </c>
      <c r="F299" s="44">
        <f t="shared" si="68"/>
        <v>145.04976948797847</v>
      </c>
    </row>
    <row r="300" spans="1:6" ht="12.75" customHeight="1" x14ac:dyDescent="0.2">
      <c r="A300" s="62" t="s">
        <v>630</v>
      </c>
      <c r="B300" s="63" t="s">
        <v>641</v>
      </c>
      <c r="C300" s="267" t="s">
        <v>642</v>
      </c>
      <c r="D300" s="59">
        <f>IF(D6&gt;=D299,D6-D299,0)</f>
        <v>770033.21999999974</v>
      </c>
      <c r="E300" s="59">
        <f>IF(E6&gt;=E299,E6-E299,0)</f>
        <v>370951.35000000021</v>
      </c>
      <c r="F300" s="44">
        <f t="shared" si="68"/>
        <v>48.173421660951242</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604561.41</v>
      </c>
      <c r="E302" s="193">
        <v>817829.63</v>
      </c>
      <c r="F302" s="44">
        <f t="shared" si="68"/>
        <v>135.27651888995032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27206.11</v>
      </c>
      <c r="E304" s="193">
        <v>437371.68</v>
      </c>
      <c r="F304" s="44">
        <f t="shared" si="68"/>
        <v>1607.622993511384</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815</v>
      </c>
      <c r="E308" s="59">
        <f t="shared" si="71"/>
        <v>47990</v>
      </c>
      <c r="F308" s="44">
        <f t="shared" ref="F308:F428" si="72">IF(D308&lt;&gt;0,IF(E308/D308&gt;=100,"&gt;&gt;100",E308/D308*100),"-")</f>
        <v>5888.3435582822085</v>
      </c>
    </row>
    <row r="309" spans="1:6" ht="12.75" customHeight="1" x14ac:dyDescent="0.2">
      <c r="A309" s="62">
        <v>71</v>
      </c>
      <c r="B309" s="63" t="s">
        <v>658</v>
      </c>
      <c r="C309" s="267" t="s">
        <v>659</v>
      </c>
      <c r="D309" s="59">
        <f t="shared" ref="D309:E309" si="73">D310+D314</f>
        <v>815</v>
      </c>
      <c r="E309" s="59">
        <f t="shared" si="73"/>
        <v>47990</v>
      </c>
      <c r="F309" s="44">
        <f t="shared" si="72"/>
        <v>5888.3435582822085</v>
      </c>
    </row>
    <row r="310" spans="1:6" ht="24" x14ac:dyDescent="0.2">
      <c r="A310" s="62">
        <v>711</v>
      </c>
      <c r="B310" s="63" t="s">
        <v>660</v>
      </c>
      <c r="C310" s="267" t="s">
        <v>661</v>
      </c>
      <c r="D310" s="59">
        <f t="shared" ref="D310:E310" si="74">SUM(D311:D313)</f>
        <v>815</v>
      </c>
      <c r="E310" s="59">
        <f t="shared" si="74"/>
        <v>47990</v>
      </c>
      <c r="F310" s="44">
        <f t="shared" si="72"/>
        <v>5888.3435582822085</v>
      </c>
    </row>
    <row r="311" spans="1:6" ht="12.75" customHeight="1" x14ac:dyDescent="0.2">
      <c r="A311" s="62">
        <v>7111</v>
      </c>
      <c r="B311" s="63" t="s">
        <v>662</v>
      </c>
      <c r="C311" s="267" t="s">
        <v>663</v>
      </c>
      <c r="D311" s="193">
        <v>815</v>
      </c>
      <c r="E311" s="193">
        <v>47990</v>
      </c>
      <c r="F311" s="44">
        <f t="shared" si="72"/>
        <v>5888.3435582822085</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134652.83000000002</v>
      </c>
      <c r="E360" s="59">
        <f t="shared" si="86"/>
        <v>950547.71</v>
      </c>
      <c r="F360" s="44">
        <f t="shared" si="72"/>
        <v>705.92479192602184</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119928.98000000001</v>
      </c>
      <c r="E373" s="59">
        <f t="shared" si="90"/>
        <v>950547.71</v>
      </c>
      <c r="F373" s="44">
        <f t="shared" si="72"/>
        <v>792.59217413505883</v>
      </c>
    </row>
    <row r="374" spans="1:6" ht="12.75" customHeight="1" x14ac:dyDescent="0.2">
      <c r="A374" s="62">
        <v>421</v>
      </c>
      <c r="B374" s="63" t="s">
        <v>780</v>
      </c>
      <c r="C374" s="267" t="s">
        <v>781</v>
      </c>
      <c r="D374" s="59">
        <f t="shared" ref="D374:E374" si="91">SUM(D375:D378)</f>
        <v>111821.66</v>
      </c>
      <c r="E374" s="59">
        <f t="shared" si="91"/>
        <v>878128.73</v>
      </c>
      <c r="F374" s="44">
        <f t="shared" si="72"/>
        <v>785.29394931178797</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104101.66</v>
      </c>
      <c r="E376" s="193">
        <v>561086.01</v>
      </c>
      <c r="F376" s="44">
        <f t="shared" si="72"/>
        <v>538.97892694506504</v>
      </c>
    </row>
    <row r="377" spans="1:6" ht="12.75" customHeight="1" x14ac:dyDescent="0.2">
      <c r="A377" s="62">
        <v>4213</v>
      </c>
      <c r="B377" s="63" t="s">
        <v>690</v>
      </c>
      <c r="C377" s="267" t="s">
        <v>784</v>
      </c>
      <c r="D377" s="193">
        <v>7720</v>
      </c>
      <c r="E377" s="193">
        <v>267793.87</v>
      </c>
      <c r="F377" s="44">
        <f t="shared" si="72"/>
        <v>3468.8325129533682</v>
      </c>
    </row>
    <row r="378" spans="1:6" ht="12.75" customHeight="1" x14ac:dyDescent="0.2">
      <c r="A378" s="62">
        <v>4214</v>
      </c>
      <c r="B378" s="63" t="s">
        <v>692</v>
      </c>
      <c r="C378" s="267" t="s">
        <v>785</v>
      </c>
      <c r="D378" s="193">
        <v>0</v>
      </c>
      <c r="E378" s="193">
        <v>49248.85</v>
      </c>
      <c r="F378" s="44" t="str">
        <f t="shared" si="72"/>
        <v>-</v>
      </c>
    </row>
    <row r="379" spans="1:6" ht="12.75" customHeight="1" x14ac:dyDescent="0.2">
      <c r="A379" s="62">
        <v>422</v>
      </c>
      <c r="B379" s="63" t="s">
        <v>786</v>
      </c>
      <c r="C379" s="267" t="s">
        <v>787</v>
      </c>
      <c r="D379" s="59">
        <f t="shared" ref="D379:E379" si="92">SUM(D380:D387)</f>
        <v>8107.3200000000006</v>
      </c>
      <c r="E379" s="59">
        <f t="shared" si="92"/>
        <v>67543.98</v>
      </c>
      <c r="F379" s="44">
        <f t="shared" si="72"/>
        <v>833.12339959444057</v>
      </c>
    </row>
    <row r="380" spans="1:6" ht="12.75" customHeight="1" x14ac:dyDescent="0.2">
      <c r="A380" s="62">
        <v>4221</v>
      </c>
      <c r="B380" s="63" t="s">
        <v>696</v>
      </c>
      <c r="C380" s="267" t="s">
        <v>788</v>
      </c>
      <c r="D380" s="193">
        <v>370</v>
      </c>
      <c r="E380" s="193">
        <v>44982.09</v>
      </c>
      <c r="F380" s="44" t="str">
        <f t="shared" si="72"/>
        <v>&gt;&gt;100</v>
      </c>
    </row>
    <row r="381" spans="1:6" ht="12.75" customHeight="1" x14ac:dyDescent="0.2">
      <c r="A381" s="62">
        <v>4222</v>
      </c>
      <c r="B381" s="63" t="s">
        <v>789</v>
      </c>
      <c r="C381" s="267" t="s">
        <v>790</v>
      </c>
      <c r="D381" s="193">
        <v>0</v>
      </c>
      <c r="E381" s="193">
        <v>2214.75</v>
      </c>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516.6</v>
      </c>
      <c r="E384" s="191"/>
      <c r="F384" s="70">
        <f t="shared" si="72"/>
        <v>0</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7220.72</v>
      </c>
      <c r="E386" s="193">
        <v>20347.14</v>
      </c>
      <c r="F386" s="44">
        <f t="shared" si="72"/>
        <v>281.7882427237173</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4875</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v>4875</v>
      </c>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14723.85</v>
      </c>
      <c r="E412" s="59">
        <f t="shared" si="100"/>
        <v>0</v>
      </c>
      <c r="F412" s="44">
        <f t="shared" si="72"/>
        <v>0</v>
      </c>
    </row>
    <row r="413" spans="1:6" ht="12.75" customHeight="1" x14ac:dyDescent="0.2">
      <c r="A413" s="62">
        <v>451</v>
      </c>
      <c r="B413" s="63" t="s">
        <v>833</v>
      </c>
      <c r="C413" s="267" t="s">
        <v>834</v>
      </c>
      <c r="D413" s="193">
        <v>14723.85</v>
      </c>
      <c r="E413" s="193"/>
      <c r="F413" s="44">
        <f t="shared" si="72"/>
        <v>0</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133837.83000000002</v>
      </c>
      <c r="E418" s="59">
        <f t="shared" si="102"/>
        <v>902557.71</v>
      </c>
      <c r="F418" s="44">
        <f t="shared" si="72"/>
        <v>674.3666644923934</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1483730.7799999998</v>
      </c>
      <c r="E422" s="59">
        <f>E6+E308</f>
        <v>1452975.86</v>
      </c>
      <c r="F422" s="44">
        <f t="shared" si="72"/>
        <v>97.927189998713942</v>
      </c>
    </row>
    <row r="423" spans="1:6" ht="12.75" customHeight="1" x14ac:dyDescent="0.2">
      <c r="A423" s="62" t="s">
        <v>630</v>
      </c>
      <c r="B423" s="63" t="s">
        <v>853</v>
      </c>
      <c r="C423" s="267" t="s">
        <v>854</v>
      </c>
      <c r="D423" s="59">
        <f t="shared" ref="D423:E423" si="103">D299+D360</f>
        <v>847535.39000000013</v>
      </c>
      <c r="E423" s="59">
        <f t="shared" si="103"/>
        <v>1984582.2199999997</v>
      </c>
      <c r="F423" s="44">
        <f t="shared" si="72"/>
        <v>234.15921546355713</v>
      </c>
    </row>
    <row r="424" spans="1:6" ht="12.75" customHeight="1" x14ac:dyDescent="0.2">
      <c r="A424" s="62" t="s">
        <v>630</v>
      </c>
      <c r="B424" s="63" t="s">
        <v>855</v>
      </c>
      <c r="C424" s="267" t="s">
        <v>856</v>
      </c>
      <c r="D424" s="59">
        <f t="shared" ref="D424:E424" si="104">IF(D422&gt;=D423,D422-D423,0)</f>
        <v>636195.38999999966</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531606.35999999964</v>
      </c>
      <c r="F425" s="44" t="str">
        <f t="shared" si="72"/>
        <v>-</v>
      </c>
    </row>
    <row r="426" spans="1:6" ht="12.75" customHeight="1" x14ac:dyDescent="0.2">
      <c r="A426" s="271" t="s">
        <v>859</v>
      </c>
      <c r="B426" s="182" t="s">
        <v>860</v>
      </c>
      <c r="C426" s="272" t="s">
        <v>861</v>
      </c>
      <c r="D426" s="59">
        <f t="shared" ref="D426:E426" si="106">IF(D302-D303+D419-D420&gt;=0,D302-D303+D419-D420,0)</f>
        <v>604561.41</v>
      </c>
      <c r="E426" s="59">
        <f t="shared" si="106"/>
        <v>817829.63</v>
      </c>
      <c r="F426" s="44">
        <f t="shared" si="72"/>
        <v>135.27651888995032</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27206.11</v>
      </c>
      <c r="E428" s="80">
        <f t="shared" si="108"/>
        <v>437371.68</v>
      </c>
      <c r="F428" s="60">
        <f t="shared" si="72"/>
        <v>1607.622993511384</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105545.88</v>
      </c>
      <c r="E535" s="59">
        <f>E536+E571+E584+E597+E629</f>
        <v>105545.88</v>
      </c>
      <c r="F535" s="44">
        <f t="shared" si="109"/>
        <v>100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105545.88</v>
      </c>
      <c r="E597" s="59">
        <f t="shared" si="152"/>
        <v>105545.88</v>
      </c>
      <c r="F597" s="44">
        <f t="shared" si="109"/>
        <v>100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105545.88</v>
      </c>
      <c r="E603" s="59">
        <f t="shared" si="154"/>
        <v>105545.88</v>
      </c>
      <c r="F603" s="44">
        <f t="shared" si="109"/>
        <v>100</v>
      </c>
    </row>
    <row r="604" spans="1:6" ht="12.75" customHeight="1" x14ac:dyDescent="0.2">
      <c r="A604" s="62">
        <v>5422</v>
      </c>
      <c r="B604" s="63" t="s">
        <v>1206</v>
      </c>
      <c r="C604" s="267" t="s">
        <v>1207</v>
      </c>
      <c r="D604" s="193">
        <v>105545.88</v>
      </c>
      <c r="E604" s="193">
        <v>105545.88</v>
      </c>
      <c r="F604" s="44">
        <f t="shared" si="109"/>
        <v>100</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105545.88</v>
      </c>
      <c r="E640" s="59">
        <f>IF(E535-E430&gt;=0,E535-E430,0)</f>
        <v>105545.88</v>
      </c>
      <c r="F640" s="44">
        <f t="shared" si="109"/>
        <v>100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1483730.7799999998</v>
      </c>
      <c r="E643" s="59">
        <f>E422+E430</f>
        <v>1452975.86</v>
      </c>
      <c r="F643" s="44">
        <f t="shared" si="109"/>
        <v>97.927189998713942</v>
      </c>
    </row>
    <row r="644" spans="1:6" ht="12.75" customHeight="1" x14ac:dyDescent="0.2">
      <c r="A644" s="62" t="s">
        <v>630</v>
      </c>
      <c r="B644" s="63" t="s">
        <v>1286</v>
      </c>
      <c r="C644" s="267" t="s">
        <v>1287</v>
      </c>
      <c r="D644" s="59">
        <f>D423+D535</f>
        <v>953081.27000000014</v>
      </c>
      <c r="E644" s="59">
        <f>E423+E535</f>
        <v>2090128.0999999996</v>
      </c>
      <c r="F644" s="44">
        <f t="shared" si="109"/>
        <v>219.30219025288361</v>
      </c>
    </row>
    <row r="645" spans="1:6" ht="12.75" customHeight="1" x14ac:dyDescent="0.2">
      <c r="A645" s="62" t="s">
        <v>630</v>
      </c>
      <c r="B645" s="63" t="s">
        <v>1288</v>
      </c>
      <c r="C645" s="267" t="s">
        <v>1289</v>
      </c>
      <c r="D645" s="59">
        <f t="shared" ref="D645:E645" si="163">IF(D643&gt;=D644,D643-D644,0)</f>
        <v>530649.50999999966</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637152.23999999953</v>
      </c>
      <c r="F646" s="44" t="str">
        <f t="shared" si="109"/>
        <v>-</v>
      </c>
    </row>
    <row r="647" spans="1:6" ht="24" x14ac:dyDescent="0.2">
      <c r="A647" s="271" t="s">
        <v>1292</v>
      </c>
      <c r="B647" s="63" t="s">
        <v>1293</v>
      </c>
      <c r="C647" s="272" t="s">
        <v>1292</v>
      </c>
      <c r="D647" s="59">
        <f>IF(D426-D427+D641-D642&gt;=0,D426-D427+D641-D642,0)</f>
        <v>604561.41</v>
      </c>
      <c r="E647" s="59">
        <f>IF(E426-E427+E641-E642&gt;=0,E426-E427+E641-E642,0)</f>
        <v>817829.63</v>
      </c>
      <c r="F647" s="44">
        <f t="shared" si="109"/>
        <v>135.27651888995032</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1135210.9199999997</v>
      </c>
      <c r="E649" s="59">
        <f t="shared" si="165"/>
        <v>180677.39000000048</v>
      </c>
      <c r="F649" s="44">
        <f t="shared" si="109"/>
        <v>15.915755109191561</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670389.48</v>
      </c>
      <c r="E653" s="193">
        <v>986140.32</v>
      </c>
      <c r="F653" s="44">
        <f t="shared" ref="F653:F740" si="167">IF(D653&lt;&gt;0,IF(E653/D653&gt;=100,"&gt;&gt;100",E653/D653*100),"-")</f>
        <v>147.0996114079833</v>
      </c>
    </row>
    <row r="654" spans="1:6" ht="12.75" customHeight="1" x14ac:dyDescent="0.2">
      <c r="A654" s="62" t="s">
        <v>1305</v>
      </c>
      <c r="B654" s="63" t="s">
        <v>1306</v>
      </c>
      <c r="C654" s="267" t="s">
        <v>1305</v>
      </c>
      <c r="D654" s="193">
        <v>1599575.75</v>
      </c>
      <c r="E654" s="193">
        <v>1605613.86</v>
      </c>
      <c r="F654" s="44">
        <f t="shared" si="167"/>
        <v>100.37748196670273</v>
      </c>
    </row>
    <row r="655" spans="1:6" ht="12.75" customHeight="1" x14ac:dyDescent="0.2">
      <c r="A655" s="62" t="s">
        <v>1307</v>
      </c>
      <c r="B655" s="63" t="s">
        <v>1308</v>
      </c>
      <c r="C655" s="267" t="s">
        <v>1307</v>
      </c>
      <c r="D655" s="193">
        <v>1043084.91</v>
      </c>
      <c r="E655" s="193">
        <v>2229096.94</v>
      </c>
      <c r="F655" s="44">
        <f t="shared" si="167"/>
        <v>213.70234758740781</v>
      </c>
    </row>
    <row r="656" spans="1:6" ht="24" x14ac:dyDescent="0.2">
      <c r="A656" s="62">
        <v>11</v>
      </c>
      <c r="B656" s="63" t="s">
        <v>1309</v>
      </c>
      <c r="C656" s="267" t="s">
        <v>1310</v>
      </c>
      <c r="D656" s="59">
        <f t="shared" ref="D656:E656" si="168">+D653+D654-D655</f>
        <v>1226880.3199999998</v>
      </c>
      <c r="E656" s="59">
        <f t="shared" si="168"/>
        <v>362657.24000000022</v>
      </c>
      <c r="F656" s="44">
        <f t="shared" si="167"/>
        <v>29.559300454016597</v>
      </c>
    </row>
    <row r="657" spans="1:6" ht="24" x14ac:dyDescent="0.2">
      <c r="A657" s="62" t="s">
        <v>630</v>
      </c>
      <c r="B657" s="63" t="s">
        <v>1311</v>
      </c>
      <c r="C657" s="267" t="s">
        <v>1312</v>
      </c>
      <c r="D657" s="273">
        <v>9</v>
      </c>
      <c r="E657" s="273">
        <v>8</v>
      </c>
      <c r="F657" s="44">
        <f t="shared" si="167"/>
        <v>88.888888888888886</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8</v>
      </c>
      <c r="E659" s="273">
        <v>8</v>
      </c>
      <c r="F659" s="44">
        <f t="shared" si="167"/>
        <v>100</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670.3</v>
      </c>
      <c r="E662" s="191">
        <v>847.1</v>
      </c>
      <c r="F662" s="70">
        <f t="shared" si="167"/>
        <v>126.37624944054902</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73680.84</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379199.16</v>
      </c>
      <c r="E669" s="193">
        <v>64482</v>
      </c>
      <c r="F669" s="44">
        <f t="shared" si="167"/>
        <v>17.004784504269473</v>
      </c>
    </row>
    <row r="670" spans="1:6" ht="12.75" customHeight="1" x14ac:dyDescent="0.2">
      <c r="A670" s="62">
        <v>63312</v>
      </c>
      <c r="B670" s="63" t="s">
        <v>1338</v>
      </c>
      <c r="C670" s="267" t="s">
        <v>1339</v>
      </c>
      <c r="D670" s="193">
        <v>0</v>
      </c>
      <c r="E670" s="193">
        <v>9227.75</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5991.6</v>
      </c>
      <c r="E677" s="191">
        <v>6900.3</v>
      </c>
      <c r="F677" s="70">
        <f t="shared" si="167"/>
        <v>115.16623272581614</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38724.15</v>
      </c>
      <c r="E709" s="191"/>
      <c r="F709" s="70">
        <f t="shared" si="167"/>
        <v>0</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12899.1</v>
      </c>
      <c r="F711" s="70" t="str">
        <f t="shared" si="167"/>
        <v>-</v>
      </c>
    </row>
    <row r="712" spans="1:6" ht="12.75" customHeight="1" x14ac:dyDescent="0.2">
      <c r="A712" s="69" t="s">
        <v>1407</v>
      </c>
      <c r="B712" s="64" t="s">
        <v>1408</v>
      </c>
      <c r="C712" s="300" t="s">
        <v>1407</v>
      </c>
      <c r="D712" s="191"/>
      <c r="E712" s="191">
        <v>29.76</v>
      </c>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4267.42</v>
      </c>
      <c r="E734" s="191">
        <v>4492.96</v>
      </c>
      <c r="F734" s="70">
        <f t="shared" si="167"/>
        <v>105.28516058883352</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265.99</v>
      </c>
      <c r="E737" s="193">
        <v>199.49</v>
      </c>
      <c r="F737" s="44">
        <f t="shared" si="167"/>
        <v>74.999060115041914</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758.05</v>
      </c>
      <c r="E741" s="191">
        <v>619.66999999999996</v>
      </c>
      <c r="F741" s="70">
        <f t="shared" ref="F741:F1006" si="169">IF(D741&lt;&gt;0,IF(E741/D741&gt;=100,"&gt;&gt;100",E741/D741*100),"-")</f>
        <v>81.745267462568421</v>
      </c>
    </row>
    <row r="742" spans="1:6" ht="12.75" customHeight="1" x14ac:dyDescent="0.2">
      <c r="A742" s="69" t="s">
        <v>1462</v>
      </c>
      <c r="B742" s="64" t="s">
        <v>1463</v>
      </c>
      <c r="C742" s="301" t="s">
        <v>1462</v>
      </c>
      <c r="D742" s="191">
        <v>1915.2</v>
      </c>
      <c r="E742" s="191">
        <v>1915.2</v>
      </c>
      <c r="F742" s="70">
        <f t="shared" si="169"/>
        <v>100</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28248.13</v>
      </c>
      <c r="E757" s="193">
        <v>25898.75</v>
      </c>
      <c r="F757" s="44">
        <f t="shared" si="169"/>
        <v>91.68306008220722</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1873.08</v>
      </c>
      <c r="E777" s="191">
        <v>167.23</v>
      </c>
      <c r="F777" s="70">
        <f t="shared" si="169"/>
        <v>8.9280756828325529</v>
      </c>
    </row>
    <row r="778" spans="1:6" ht="12.75" customHeight="1" x14ac:dyDescent="0.2">
      <c r="A778" s="69">
        <v>35232</v>
      </c>
      <c r="B778" s="64" t="s">
        <v>1534</v>
      </c>
      <c r="C778" s="301" t="s">
        <v>1535</v>
      </c>
      <c r="D778" s="191">
        <v>17635.82</v>
      </c>
      <c r="E778" s="191">
        <v>16759.21</v>
      </c>
      <c r="F778" s="70">
        <f t="shared" si="169"/>
        <v>95.029377709684042</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21715.98</v>
      </c>
      <c r="E843" s="193">
        <v>34510.54</v>
      </c>
      <c r="F843" s="44">
        <f t="shared" si="169"/>
        <v>158.91771865695216</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15340</v>
      </c>
      <c r="E846" s="193">
        <v>21420</v>
      </c>
      <c r="F846" s="44">
        <f t="shared" si="169"/>
        <v>139.63494132985659</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4400</v>
      </c>
      <c r="E848" s="193">
        <v>10700</v>
      </c>
      <c r="F848" s="44">
        <f t="shared" si="169"/>
        <v>243.18181818181816</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2300.66</v>
      </c>
      <c r="E853" s="193">
        <v>2753.58</v>
      </c>
      <c r="F853" s="44">
        <f t="shared" si="169"/>
        <v>119.68652473637999</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136531.72</v>
      </c>
      <c r="E855" s="193">
        <v>208503.8</v>
      </c>
      <c r="F855" s="44">
        <f t="shared" si="169"/>
        <v>152.71454867777246</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52032.7</v>
      </c>
      <c r="E857" s="193">
        <v>12053.27</v>
      </c>
      <c r="F857" s="44">
        <f t="shared" si="169"/>
        <v>23.164798290305903</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620</v>
      </c>
      <c r="E861" s="193"/>
      <c r="F861" s="44">
        <f t="shared" si="169"/>
        <v>0</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105545.88</v>
      </c>
      <c r="E974" s="191">
        <v>105545.88</v>
      </c>
      <c r="F974" s="70">
        <f t="shared" si="169"/>
        <v>100</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5" zoomScaleNormal="100" workbookViewId="0">
      <selection activeCell="D109" sqref="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2692269.33</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2187890.61</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1037585.7599999999</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145494.39999999999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368519.33</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38434.82</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16926.439999999999</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42016.21</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277887.92</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148306.64000000001</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950547.71</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156624.48000000001</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156624.48000000001</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43132.66</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2277752.15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1134560.6499999999</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137949.26999999999</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407614.26</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38434.82</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16962.419999999998</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49446.45</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311508.78999999998</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148306.64000000001</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24338</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999882.34</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143309.16</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105545.88</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37763.279999999999</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2602407.7899999996</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5369.38</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5369.38</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2597038.4099999997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33213.26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498.75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2563326.4</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12</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31448</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0</v>
      </c>
      <c r="M246" s="50">
        <f>IF(AND('PR-RAS'!E220&gt;0,'PR-RAS'!E776=0),1,0)</f>
        <v>1</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Sračinec</cp:lastModifiedBy>
  <cp:lastPrinted>2025-03-11T06:54:08Z</cp:lastPrinted>
  <dcterms:created xsi:type="dcterms:W3CDTF">2022-04-01T05:14:30Z</dcterms:created>
  <dcterms:modified xsi:type="dcterms:W3CDTF">2025-07-07T08:36:42Z</dcterms:modified>
</cp:coreProperties>
</file>